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255" windowHeight="5205" tabRatio="703" activeTab="5"/>
  </bookViews>
  <sheets>
    <sheet name="IPA.1" sheetId="1" r:id="rId1"/>
    <sheet name="IPA.2" sheetId="2" r:id="rId2"/>
    <sheet name="IPA.3" sheetId="3" r:id="rId3"/>
    <sheet name="IPA.4" sheetId="4" r:id="rId4"/>
    <sheet name="IPS.1" sheetId="5" r:id="rId5"/>
    <sheet name="IPS.2" sheetId="6" r:id="rId6"/>
    <sheet name="IPS.3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<sst xmlns="http://schemas.openxmlformats.org/spreadsheetml/2006/main" count="4498" uniqueCount="744">
  <si>
    <t>DINAS PENDIDIKAN PROP. JATIM</t>
  </si>
  <si>
    <t>DAFTAR KOLEKTIF NILAI &amp; EVALUASI UJIAN NASIONAL DAN UJIAN SEKOLAH TINGKAT SMA/MA</t>
  </si>
  <si>
    <t>Lampiran 5.c</t>
  </si>
  <si>
    <t>BIDANG PENDIDIKAN SMP DAN SMA</t>
  </si>
  <si>
    <t>LEMBAR 1</t>
  </si>
  <si>
    <t>: Sekolah Penyelenggara</t>
  </si>
  <si>
    <t>LEMBAR 2</t>
  </si>
  <si>
    <t>: Pengambilan Blanko Ijazah</t>
  </si>
  <si>
    <t>Nama Sekolah/Status</t>
  </si>
  <si>
    <t>:  SMA Negeri Ploso</t>
  </si>
  <si>
    <t>Progam</t>
  </si>
  <si>
    <t>LEMBAR 3</t>
  </si>
  <si>
    <t>: Untuk Sub Rayon</t>
  </si>
  <si>
    <t>Alamat/Telpon</t>
  </si>
  <si>
    <t>:  Jl. Raya Ploso No. 230. Telp (0321) 888814</t>
  </si>
  <si>
    <t>Kabupatan</t>
  </si>
  <si>
    <t>:  JOMBANG</t>
  </si>
  <si>
    <t>No</t>
  </si>
  <si>
    <t>Urt</t>
  </si>
  <si>
    <t>Nomor</t>
  </si>
  <si>
    <t>Peserta</t>
  </si>
  <si>
    <t>No.</t>
  </si>
  <si>
    <t>Induk</t>
  </si>
  <si>
    <t>NAMA</t>
  </si>
  <si>
    <t>NS</t>
  </si>
  <si>
    <t>UN</t>
  </si>
  <si>
    <t>NA</t>
  </si>
  <si>
    <t>UJIAN NASIONAL</t>
  </si>
  <si>
    <t>BIN</t>
  </si>
  <si>
    <t>BIG</t>
  </si>
  <si>
    <t>MAT</t>
  </si>
  <si>
    <t>FIS</t>
  </si>
  <si>
    <t>KIM</t>
  </si>
  <si>
    <t>BIO</t>
  </si>
  <si>
    <t>NR</t>
  </si>
  <si>
    <t>US</t>
  </si>
  <si>
    <t>PAI</t>
  </si>
  <si>
    <t>PKN</t>
  </si>
  <si>
    <t>SEJ</t>
  </si>
  <si>
    <t>SENI</t>
  </si>
  <si>
    <t>PJK</t>
  </si>
  <si>
    <t>TIK</t>
  </si>
  <si>
    <t>KTRP</t>
  </si>
  <si>
    <t>UJIAN  SEKOLAH</t>
  </si>
  <si>
    <t xml:space="preserve"> </t>
  </si>
  <si>
    <t>L/P</t>
  </si>
  <si>
    <t>JML</t>
  </si>
  <si>
    <t>SLRH</t>
  </si>
  <si>
    <t>NIL</t>
  </si>
  <si>
    <t>RT SLRH</t>
  </si>
  <si>
    <t>KTR</t>
  </si>
  <si>
    <t>Keterangan :</t>
  </si>
  <si>
    <t>: Nilai Sekolah</t>
  </si>
  <si>
    <t>: Nilai Ujian Nasional</t>
  </si>
  <si>
    <t>: Nilai akhir</t>
  </si>
  <si>
    <t>: Nilai Rata-rata Rapor</t>
  </si>
  <si>
    <t>: Nilai Ujian Sekolah</t>
  </si>
  <si>
    <t>SI-</t>
  </si>
  <si>
    <t>KAP</t>
  </si>
  <si>
    <t>Mengesahkan,</t>
  </si>
  <si>
    <t>Kepala Sekolah Penyelenggara</t>
  </si>
  <si>
    <t>Ketua Rayon/Pengawas</t>
  </si>
  <si>
    <t>Rata-rata</t>
  </si>
  <si>
    <t>Drs. KAYIS HM, M.Pd</t>
  </si>
  <si>
    <t>NIP. 195802111985031015</t>
  </si>
  <si>
    <t>MLK</t>
  </si>
  <si>
    <t>Pembina Tk. I</t>
  </si>
  <si>
    <t>TAHUN PELAJARAN 2012/2013</t>
  </si>
  <si>
    <t>ABIBA NURJANAH</t>
  </si>
  <si>
    <t>P</t>
  </si>
  <si>
    <t>DEWI ZAHRA WANDA</t>
  </si>
  <si>
    <t>HALIMAHTUS SAKDIYAH</t>
  </si>
  <si>
    <t>HATY NOVIA KANTHI RAHAYU</t>
  </si>
  <si>
    <t>RAHMAN FARIS AYYUBI</t>
  </si>
  <si>
    <t>L</t>
  </si>
  <si>
    <t>TIVANI OLYVIANA GUMILANG</t>
  </si>
  <si>
    <t>ASTRI MAULIDIYAH</t>
  </si>
  <si>
    <t>DINA RISA AULIA</t>
  </si>
  <si>
    <t>MOHAMAD YUSUF BAHTIAR</t>
  </si>
  <si>
    <t>IFFATUL AZIZAH</t>
  </si>
  <si>
    <t>LENY SETYAWATI</t>
  </si>
  <si>
    <t>TRI WULANDARI</t>
  </si>
  <si>
    <t>DEDI ABDUL ROHMAN</t>
  </si>
  <si>
    <t>MERLINA WAHYU KRISDAYANTI</t>
  </si>
  <si>
    <t>PRAMITA HILDA SUSANTO</t>
  </si>
  <si>
    <t>SRI WAHYUNI</t>
  </si>
  <si>
    <t>DYAH NAUFAL NUGRAHANI</t>
  </si>
  <si>
    <t>MOCHAMAD KHOIRUL</t>
  </si>
  <si>
    <t>RIRIN DWI RAHAYU</t>
  </si>
  <si>
    <t>SRI MUNTIAH ANDRIAMI</t>
  </si>
  <si>
    <t>ACHSANUL KAMAL</t>
  </si>
  <si>
    <t>AGUS RIZKI ANSORI</t>
  </si>
  <si>
    <t>IDA MIFTAHUL JANNAH</t>
  </si>
  <si>
    <t xml:space="preserve">INES NADHIFAH </t>
  </si>
  <si>
    <t>MARIA ULFA IRIANA</t>
  </si>
  <si>
    <t>YUYUN SUKAMTI</t>
  </si>
  <si>
    <t>LAILY AGUNG KURNIA</t>
  </si>
  <si>
    <t>LAURIA APRILIANDINI</t>
  </si>
  <si>
    <t>RAKHMAD IKVANDI</t>
  </si>
  <si>
    <t>ANGELIA LUTFIANA</t>
  </si>
  <si>
    <t>ABDUH HAKHIM MAULANA</t>
  </si>
  <si>
    <t>PROGRAM IPA</t>
  </si>
  <si>
    <t>13-015-001-8</t>
  </si>
  <si>
    <t>XII A1</t>
  </si>
  <si>
    <t>13-015-002-7</t>
  </si>
  <si>
    <t>13-015-003-6</t>
  </si>
  <si>
    <t>13-015-004-5</t>
  </si>
  <si>
    <t>13-015-005-4</t>
  </si>
  <si>
    <t>13-015-006-3</t>
  </si>
  <si>
    <t>13-015-007-2</t>
  </si>
  <si>
    <t>13-015-008-9</t>
  </si>
  <si>
    <t>13-015-009-8</t>
  </si>
  <si>
    <t>13-015-010-7</t>
  </si>
  <si>
    <t>13-015-011-6</t>
  </si>
  <si>
    <t>13-015-012-5</t>
  </si>
  <si>
    <t>13-015-013-4</t>
  </si>
  <si>
    <t>13-015-014-3</t>
  </si>
  <si>
    <t>13-015-015-2</t>
  </si>
  <si>
    <t>13-015-016-9</t>
  </si>
  <si>
    <t>13-015-017-8</t>
  </si>
  <si>
    <t>13-015-018-7</t>
  </si>
  <si>
    <t>13-015-019-6</t>
  </si>
  <si>
    <t>13-015-020-5</t>
  </si>
  <si>
    <t>13-015-021-4</t>
  </si>
  <si>
    <t>13-015-022-3</t>
  </si>
  <si>
    <t>13-015-023-2</t>
  </si>
  <si>
    <t>13-015-024-9</t>
  </si>
  <si>
    <t>13-015-025-8</t>
  </si>
  <si>
    <t>13-015-026-7</t>
  </si>
  <si>
    <t>13-015-027-6</t>
  </si>
  <si>
    <t>13-015-028-5</t>
  </si>
  <si>
    <t>13-015-029-4</t>
  </si>
  <si>
    <t>13-015-030-3</t>
  </si>
  <si>
    <t>13-015-031-2</t>
  </si>
  <si>
    <t>13-015-032-9</t>
  </si>
  <si>
    <t>DEVI NUR IKKAH FITRIH</t>
  </si>
  <si>
    <t>XII A2</t>
  </si>
  <si>
    <t>13-015-033-8</t>
  </si>
  <si>
    <t>GANARTRIAN RAMADHAN</t>
  </si>
  <si>
    <t>13-015-034-7</t>
  </si>
  <si>
    <t>INDAKA JULIANI SIDDIQ</t>
  </si>
  <si>
    <t>13-015-035-6</t>
  </si>
  <si>
    <t>KRISNA NOVIANA</t>
  </si>
  <si>
    <t>13-015-036-5</t>
  </si>
  <si>
    <t>MELY TRI HANDAYANI</t>
  </si>
  <si>
    <t>13-015-037-4</t>
  </si>
  <si>
    <t>AFFANI ANGGARNINGTYAS</t>
  </si>
  <si>
    <t>13-015-038-3</t>
  </si>
  <si>
    <t>ANIK KRISTININGSIH</t>
  </si>
  <si>
    <t>13-015-039-2</t>
  </si>
  <si>
    <t>DEWI SARTIKA</t>
  </si>
  <si>
    <t>13-015-040-9</t>
  </si>
  <si>
    <t>EKA SULASTININGSIH</t>
  </si>
  <si>
    <t>13-015-041-8</t>
  </si>
  <si>
    <t>INDRA FAJAR FIRDIANSYAH</t>
  </si>
  <si>
    <t>13-015-042-7</t>
  </si>
  <si>
    <t>MUHAMMAD ARIF BUDIMAN</t>
  </si>
  <si>
    <t>13-015-043-6</t>
  </si>
  <si>
    <t>ENES ARISTIN</t>
  </si>
  <si>
    <t>13-015-044-5</t>
  </si>
  <si>
    <t>LISA ADISTA SAFITRI</t>
  </si>
  <si>
    <t>13-015-045-4</t>
  </si>
  <si>
    <t>MUHAMMAD ANDIKA BAYU A A.</t>
  </si>
  <si>
    <t>13-015-046-3</t>
  </si>
  <si>
    <t>RINDA AGUSTIN</t>
  </si>
  <si>
    <t>13-015-047-2</t>
  </si>
  <si>
    <t>RIZA UMAMI</t>
  </si>
  <si>
    <t>13-015-048-9</t>
  </si>
  <si>
    <t>RUANA ISTIANI</t>
  </si>
  <si>
    <t>13-015-049-8</t>
  </si>
  <si>
    <t>UDHIN PAMUNGKAS P</t>
  </si>
  <si>
    <t>13-015-050-7</t>
  </si>
  <si>
    <t>AGIL PUTRA PRAKOSO</t>
  </si>
  <si>
    <t>13-015-051-6</t>
  </si>
  <si>
    <t>IKKE CHYNTIA APRILIASARI</t>
  </si>
  <si>
    <t>13-015-052-5</t>
  </si>
  <si>
    <t>ISMIATI</t>
  </si>
  <si>
    <t>13-015-053-4</t>
  </si>
  <si>
    <t>NUR QIFTIYA SUGIANTO</t>
  </si>
  <si>
    <t>13-015-054-3</t>
  </si>
  <si>
    <t>13-015-055-2</t>
  </si>
  <si>
    <t>WINDA LAILATUL MASLA</t>
  </si>
  <si>
    <t>13-015-056-9</t>
  </si>
  <si>
    <t>FINISHIA YUSLIANA</t>
  </si>
  <si>
    <t>13-015-057-8</t>
  </si>
  <si>
    <t>MOHAMMAD FADIL</t>
  </si>
  <si>
    <t>13-015-058-7</t>
  </si>
  <si>
    <t xml:space="preserve">NURIL MAGHFIROH </t>
  </si>
  <si>
    <t>13-015-059-6</t>
  </si>
  <si>
    <t>ARIN EKA SUSETIANI</t>
  </si>
  <si>
    <t>13-015-060-5</t>
  </si>
  <si>
    <t>CINTIA PUTRI ELISTA</t>
  </si>
  <si>
    <t>13-015-061-4</t>
  </si>
  <si>
    <t>VICKY INDRIASARI</t>
  </si>
  <si>
    <t>13-015-062-3</t>
  </si>
  <si>
    <t>FIQI AMALIA</t>
  </si>
  <si>
    <t>XII A3</t>
  </si>
  <si>
    <t>13-015-063-2</t>
  </si>
  <si>
    <t>NIAR AINUR ROHMAH</t>
  </si>
  <si>
    <t>13-015-064-9</t>
  </si>
  <si>
    <t>TITIK CAHYA NINGRUM</t>
  </si>
  <si>
    <t>13-015-065-8</t>
  </si>
  <si>
    <t>U M A R</t>
  </si>
  <si>
    <t>13-015-066-7</t>
  </si>
  <si>
    <t>ANIS PUJI LESTARI</t>
  </si>
  <si>
    <t>13-015-067-6</t>
  </si>
  <si>
    <t>DIANA AGUSFININGSIH</t>
  </si>
  <si>
    <t>13-015-068-5</t>
  </si>
  <si>
    <t>DYAN FITRI FEBRIYANI</t>
  </si>
  <si>
    <t>13-015-069-4</t>
  </si>
  <si>
    <t>JOHAN ARDIYANSAH</t>
  </si>
  <si>
    <t>13-015-070-3</t>
  </si>
  <si>
    <t>YULIS SETIOWATI</t>
  </si>
  <si>
    <t>13-015-071-2</t>
  </si>
  <si>
    <t>CHURNIA SUSANTI</t>
  </si>
  <si>
    <t>13-015-072-9</t>
  </si>
  <si>
    <t>IKA AROFA SETIAWATI</t>
  </si>
  <si>
    <t>13-015-073-8</t>
  </si>
  <si>
    <t>PASCAL HIDAYATULLAH</t>
  </si>
  <si>
    <t>13-015-074-7</t>
  </si>
  <si>
    <t>SHERLY TRI YULIANTI</t>
  </si>
  <si>
    <t>13-015-075-6</t>
  </si>
  <si>
    <t>TITA AGUSTYA NINGSIH</t>
  </si>
  <si>
    <t>13-015-076-5</t>
  </si>
  <si>
    <t>DENIK SETYAWATI</t>
  </si>
  <si>
    <t>13-015-077-4</t>
  </si>
  <si>
    <t>DESY ARI SUSANTI</t>
  </si>
  <si>
    <t>13-015-078-3</t>
  </si>
  <si>
    <t>DOYKE DIAN FIRNANDITA</t>
  </si>
  <si>
    <t>13-015-079-2</t>
  </si>
  <si>
    <t>DWI INTAN PANDINI</t>
  </si>
  <si>
    <t>13-015-080-9</t>
  </si>
  <si>
    <t>EDI NURALIM</t>
  </si>
  <si>
    <t>13-015-081-8</t>
  </si>
  <si>
    <t>ERWINA DWI LARASATI</t>
  </si>
  <si>
    <t>13-015-082-7</t>
  </si>
  <si>
    <t>AFRIZAL MIRDAS</t>
  </si>
  <si>
    <t>13-015-083-6</t>
  </si>
  <si>
    <t>EKA WAHYUNI</t>
  </si>
  <si>
    <t>13-015-084-5</t>
  </si>
  <si>
    <t xml:space="preserve">NOVIE TIARA PRATIWI </t>
  </si>
  <si>
    <t>13-015-085-4</t>
  </si>
  <si>
    <t xml:space="preserve">RAIDAH INDRIANI OKTAVIA </t>
  </si>
  <si>
    <t>13-015-086-3</t>
  </si>
  <si>
    <t xml:space="preserve">SUDARWATI </t>
  </si>
  <si>
    <t>13-015-087-2</t>
  </si>
  <si>
    <t>YAYAK AGUNG KURNIAWAN</t>
  </si>
  <si>
    <t>13-015-088-9</t>
  </si>
  <si>
    <t>DINI NUR FADHILAH</t>
  </si>
  <si>
    <t>13-015-089-8</t>
  </si>
  <si>
    <t>HENDRIK</t>
  </si>
  <si>
    <t>13-015-090-7</t>
  </si>
  <si>
    <t>INDAH KUSUMAWATI</t>
  </si>
  <si>
    <t>13-015-091-6</t>
  </si>
  <si>
    <t>LUKI DWI LESTARI</t>
  </si>
  <si>
    <t>13-015-092-5</t>
  </si>
  <si>
    <t>KAVITA YUNANDA SAPHNA</t>
  </si>
  <si>
    <t>13-015-093-4</t>
  </si>
  <si>
    <t>AFRIYANTI CAHYA NOVA J</t>
  </si>
  <si>
    <t>XII A4</t>
  </si>
  <si>
    <t>13-015-094-3</t>
  </si>
  <si>
    <t>LATIFAH DWI KUSUMANING MEI</t>
  </si>
  <si>
    <t>13-015-095-2</t>
  </si>
  <si>
    <t>RERYK RAHESTI</t>
  </si>
  <si>
    <t>13-015-096-9</t>
  </si>
  <si>
    <t>ROSALINDA GUSMAN</t>
  </si>
  <si>
    <t>13-015-097-8</t>
  </si>
  <si>
    <t>WIDIYA</t>
  </si>
  <si>
    <t>13-015-098-7</t>
  </si>
  <si>
    <t>DIAHARIS MAWARIDHA</t>
  </si>
  <si>
    <t>13-015-099-6</t>
  </si>
  <si>
    <t>LUKY WIDYAWATI</t>
  </si>
  <si>
    <t>13-015-100-5</t>
  </si>
  <si>
    <t>13-015-101-4</t>
  </si>
  <si>
    <t>WINDA RATNASARI</t>
  </si>
  <si>
    <t>13-015-102-3</t>
  </si>
  <si>
    <t>WINDY AYU ESTIKA</t>
  </si>
  <si>
    <t>13-015-103-2</t>
  </si>
  <si>
    <t>ELYA GESTINA SARI</t>
  </si>
  <si>
    <t>13-015-104-9</t>
  </si>
  <si>
    <t>MUCHAMMAD SUBEKI</t>
  </si>
  <si>
    <t>13-015-105-8</t>
  </si>
  <si>
    <t>RINDYANA PANGESTIKA</t>
  </si>
  <si>
    <t>13-015-106-7</t>
  </si>
  <si>
    <t>DINAR AYU KUSUMA PRATIWI</t>
  </si>
  <si>
    <t>13-015-107-6</t>
  </si>
  <si>
    <t>DWI JANUAR WAHYUNING B.</t>
  </si>
  <si>
    <t>13-015-108-5</t>
  </si>
  <si>
    <t>EKA KRISNA ADI FEBRIANTO</t>
  </si>
  <si>
    <t>13-015-109-4</t>
  </si>
  <si>
    <t>ERMA NOVIANI</t>
  </si>
  <si>
    <t>13-015-110-3</t>
  </si>
  <si>
    <t>FERDYCOV SITANGGANG</t>
  </si>
  <si>
    <t>13-015-111-2</t>
  </si>
  <si>
    <t xml:space="preserve">NUR INDAH PURNAMASARI </t>
  </si>
  <si>
    <t>13-015-112-9</t>
  </si>
  <si>
    <t>WIMMY SCRIEDA</t>
  </si>
  <si>
    <t>13-015-113-8</t>
  </si>
  <si>
    <t xml:space="preserve">DIAH AGUSTINA </t>
  </si>
  <si>
    <t>13-015-114-7</t>
  </si>
  <si>
    <t>ENDANG BOGOWATI</t>
  </si>
  <si>
    <t>13-015-115-6</t>
  </si>
  <si>
    <t>FAJAR MIFTACHUL HUDA</t>
  </si>
  <si>
    <t>13-015-116-5</t>
  </si>
  <si>
    <t>PUTRI EMY WULANDARI</t>
  </si>
  <si>
    <t>13-015-117-4</t>
  </si>
  <si>
    <t>RIZKY TAUFIQURROHMAN</t>
  </si>
  <si>
    <t>13-015-118-3</t>
  </si>
  <si>
    <t>YANUARTI DWI LESTARI</t>
  </si>
  <si>
    <t>13-015-119-2</t>
  </si>
  <si>
    <t>DWI ARIESKA SETYANINGRUM</t>
  </si>
  <si>
    <t>13-015-120-9</t>
  </si>
  <si>
    <t>MUNIR AHMAD</t>
  </si>
  <si>
    <t>13-015-121-8</t>
  </si>
  <si>
    <t>RISA DILA RAHMAWATI</t>
  </si>
  <si>
    <t>13-015-122-7</t>
  </si>
  <si>
    <t>DIAN PUJI LESTARI</t>
  </si>
  <si>
    <t>PROGRAM IPS</t>
  </si>
  <si>
    <t>13-015-123-6</t>
  </si>
  <si>
    <t>DYAN WAHYUNINGSIH</t>
  </si>
  <si>
    <t>XII S1</t>
  </si>
  <si>
    <t>13-015-124-5</t>
  </si>
  <si>
    <t>ERNI SUSANTI</t>
  </si>
  <si>
    <t>13-015-125-4</t>
  </si>
  <si>
    <t>GUNTUR IMAM NUR ROHMAN</t>
  </si>
  <si>
    <t>13-015-126-3</t>
  </si>
  <si>
    <t>DEVI ANDRIAN</t>
  </si>
  <si>
    <t>13-015-127-2</t>
  </si>
  <si>
    <t>LUKMAN HAKIM R.</t>
  </si>
  <si>
    <t>13-015-128-9</t>
  </si>
  <si>
    <t>NUR ROHMATUSH SHOLIHAH</t>
  </si>
  <si>
    <t>13-015-129-8</t>
  </si>
  <si>
    <t>RIZQIE FIKRIE FRANCESCOLIE</t>
  </si>
  <si>
    <t>13-015-130-7</t>
  </si>
  <si>
    <t>DEWI RATNAWATI</t>
  </si>
  <si>
    <t>13-015-131-6</t>
  </si>
  <si>
    <t>RINI YULI WAHYUNINGSIH</t>
  </si>
  <si>
    <t>13-015-132-5</t>
  </si>
  <si>
    <t>SHOLEH NUR ALIM</t>
  </si>
  <si>
    <t>13-015-133-4</t>
  </si>
  <si>
    <t>NUR KOLIS</t>
  </si>
  <si>
    <t>13-015-134-3</t>
  </si>
  <si>
    <t>PIPIT ANGGRAENI</t>
  </si>
  <si>
    <t>13-015-135-2</t>
  </si>
  <si>
    <t>PUTRI DWI CAHYANING PAMBUDI</t>
  </si>
  <si>
    <t>13-015-136-9</t>
  </si>
  <si>
    <t>ANA SAFITRI</t>
  </si>
  <si>
    <t>13-015-137-8</t>
  </si>
  <si>
    <t>DEFIAN ANDRIANTO</t>
  </si>
  <si>
    <t>13-015-138-7</t>
  </si>
  <si>
    <t>HEMMY FEBRIANTO</t>
  </si>
  <si>
    <t>13-015-139-6</t>
  </si>
  <si>
    <t>HERMAN SETYOKO</t>
  </si>
  <si>
    <t>13-015-140-5</t>
  </si>
  <si>
    <t>LUTHFIHAN NIFFADEL</t>
  </si>
  <si>
    <t>13-015-141-4</t>
  </si>
  <si>
    <t>ALFIN NURWITA DESTIVIA S.</t>
  </si>
  <si>
    <t>13-015-142-3</t>
  </si>
  <si>
    <t>BAGUS BASUKI RAHMAT</t>
  </si>
  <si>
    <t>13-015-143-2</t>
  </si>
  <si>
    <t>DWI AGUSTINA</t>
  </si>
  <si>
    <t>13-015-144-9</t>
  </si>
  <si>
    <t>ESTU YULIANI NUR AZIZAH</t>
  </si>
  <si>
    <t>13-015-145-8</t>
  </si>
  <si>
    <t>FAKHRUDDIN</t>
  </si>
  <si>
    <t>13-015-146-7</t>
  </si>
  <si>
    <t>HENI SITI NUR AINI LESTARI</t>
  </si>
  <si>
    <t>13-015-147-6</t>
  </si>
  <si>
    <t>INDAH APRILIYANINGSIH</t>
  </si>
  <si>
    <t>13-015-148-5</t>
  </si>
  <si>
    <t>MOCHAMAD SYAIFUDIN ANNAS</t>
  </si>
  <si>
    <t>13-015-149-4</t>
  </si>
  <si>
    <t>MUHAMMAD DLIYA'UL MUTTAQIN</t>
  </si>
  <si>
    <t>13-015-150-3</t>
  </si>
  <si>
    <t>FARIDATU FADLILAH</t>
  </si>
  <si>
    <t>13-015-151-2</t>
  </si>
  <si>
    <t>EKA CHANDRA</t>
  </si>
  <si>
    <t>13-015-152-9</t>
  </si>
  <si>
    <t>BAYU SALENDRA SETYAWAN</t>
  </si>
  <si>
    <t>XII S2</t>
  </si>
  <si>
    <t>13-015-153-8</t>
  </si>
  <si>
    <t>ERROS TARADIPA KRINA F.</t>
  </si>
  <si>
    <t>13-015-154-7</t>
  </si>
  <si>
    <t>HERRY ANGGA PRASETYO</t>
  </si>
  <si>
    <t>13-015-155-6</t>
  </si>
  <si>
    <t>INDRA AGUSTINA PUJIWATI</t>
  </si>
  <si>
    <t>13-015-156-5</t>
  </si>
  <si>
    <t>DIMAS NURDIANSYAH</t>
  </si>
  <si>
    <t>13-015-157-4</t>
  </si>
  <si>
    <t>SANDHY JATI RAMADHAN</t>
  </si>
  <si>
    <t>13-015-158-3</t>
  </si>
  <si>
    <t>ANDRI PRIYONO</t>
  </si>
  <si>
    <t>13-015-159-2</t>
  </si>
  <si>
    <t>FERA INDAH FATMAWATI</t>
  </si>
  <si>
    <t>13-015-160-9</t>
  </si>
  <si>
    <t>IKA HARDIANTI NINGSIH</t>
  </si>
  <si>
    <t>13-015-161-8</t>
  </si>
  <si>
    <t>INES FAJAR RISWATI</t>
  </si>
  <si>
    <t>13-015-162-7</t>
  </si>
  <si>
    <t>INTAN AYU LESTARI</t>
  </si>
  <si>
    <t>13-015-163-6</t>
  </si>
  <si>
    <t>MELINDA FATMASARI</t>
  </si>
  <si>
    <t>13-015-164-5</t>
  </si>
  <si>
    <t>AGUS SETIAYA BUDI</t>
  </si>
  <si>
    <t>13-015-165-4</t>
  </si>
  <si>
    <t>PUNGKI DERMAWAN</t>
  </si>
  <si>
    <t>13-015-166-3</t>
  </si>
  <si>
    <t>RISKHI RESTIADI</t>
  </si>
  <si>
    <t>13-015-167-2</t>
  </si>
  <si>
    <t>WAHYU WICAKSONO</t>
  </si>
  <si>
    <t>13-015-168-9</t>
  </si>
  <si>
    <t>HENDRIK BAGUS SETIAWAN</t>
  </si>
  <si>
    <t>13-015-169-8</t>
  </si>
  <si>
    <t>KHUSNUL AZIZAH</t>
  </si>
  <si>
    <t>13-015-170-7</t>
  </si>
  <si>
    <t>WITRIA SRI ETI AGUSTINA</t>
  </si>
  <si>
    <t>13-015-171-6</t>
  </si>
  <si>
    <t>AGUSMAN RIFALDI</t>
  </si>
  <si>
    <t>13-015-172-5</t>
  </si>
  <si>
    <t>FANDA AYU PUSPITA</t>
  </si>
  <si>
    <t>13-015-173-4</t>
  </si>
  <si>
    <t>IKA AGUSTIA NINGSIH</t>
  </si>
  <si>
    <t>13-015-174-3</t>
  </si>
  <si>
    <t>PUTRI ADENA VANDA</t>
  </si>
  <si>
    <t>13-015-175-2</t>
  </si>
  <si>
    <t>QOBILLAH AINUR KHOLIS</t>
  </si>
  <si>
    <t>13-015-176-9</t>
  </si>
  <si>
    <t>RESSA MEI YUSINDA</t>
  </si>
  <si>
    <t>13-015-177-8</t>
  </si>
  <si>
    <t>SULISWANTO</t>
  </si>
  <si>
    <t>13-015-178-7</t>
  </si>
  <si>
    <t>YULIARTA DARMA SUGANDA</t>
  </si>
  <si>
    <t>13-015-179-6</t>
  </si>
  <si>
    <t>REZITA WIDYANING PUTRI</t>
  </si>
  <si>
    <t>13-015-180-5</t>
  </si>
  <si>
    <t>HAYCHAL BRAMANTYA RD</t>
  </si>
  <si>
    <t>13-015-181-4</t>
  </si>
  <si>
    <t>A'AN YULIANSA</t>
  </si>
  <si>
    <t>XII S3</t>
  </si>
  <si>
    <t>13-015-182-3</t>
  </si>
  <si>
    <t>EKO ZULIANTO</t>
  </si>
  <si>
    <t>13-015-183-2</t>
  </si>
  <si>
    <t>LAKSONO KURNIAWAN</t>
  </si>
  <si>
    <t>13-015-184-9</t>
  </si>
  <si>
    <t>NURUL MUFIDAH</t>
  </si>
  <si>
    <t>13-015-185-8</t>
  </si>
  <si>
    <t>YOSI BUDIARTO</t>
  </si>
  <si>
    <t>13-015-186-7</t>
  </si>
  <si>
    <t>ROSSI ANITASARI</t>
  </si>
  <si>
    <t>13-015-187-6</t>
  </si>
  <si>
    <t>RYAN EKO DAVID RAMADHAN</t>
  </si>
  <si>
    <t>13-015-188-5</t>
  </si>
  <si>
    <t>ANDREA DWI WIDODO CK</t>
  </si>
  <si>
    <t>13-015-189-4</t>
  </si>
  <si>
    <t>BAYU PRASTYO</t>
  </si>
  <si>
    <t>13-015-190-3</t>
  </si>
  <si>
    <t>LUTVIA VIRANDA</t>
  </si>
  <si>
    <t>13-015-191-2</t>
  </si>
  <si>
    <t>MUCHAMAD NUR ICHWANUDIN</t>
  </si>
  <si>
    <t>13-015-192-9</t>
  </si>
  <si>
    <t>DIDIK SAIKO</t>
  </si>
  <si>
    <t>13-015-193-8</t>
  </si>
  <si>
    <t>ELSA RENY DAMAYANTI</t>
  </si>
  <si>
    <t>13-015-194-7</t>
  </si>
  <si>
    <t>GANDIS PUTRI LESTARI</t>
  </si>
  <si>
    <t>13-015-195-6</t>
  </si>
  <si>
    <t>PUTRI KUSUMA DEWI</t>
  </si>
  <si>
    <t>13-015-196-5</t>
  </si>
  <si>
    <t>AMIRUL FARIDA</t>
  </si>
  <si>
    <t>13-015-197-4</t>
  </si>
  <si>
    <t>ELSA SETYANINGRUM</t>
  </si>
  <si>
    <t>13-015-198-3</t>
  </si>
  <si>
    <t>MERI UTAMI ALDIANSA</t>
  </si>
  <si>
    <t>13-015-199-2</t>
  </si>
  <si>
    <t>WENDARTA NOKIANSYAH</t>
  </si>
  <si>
    <t>13-015-200-9</t>
  </si>
  <si>
    <t>Y U A N G G A</t>
  </si>
  <si>
    <t>13-015-201-8</t>
  </si>
  <si>
    <t>DEVI ANDREANI</t>
  </si>
  <si>
    <t>13-015-202-7</t>
  </si>
  <si>
    <t>LIA DEVITASARI</t>
  </si>
  <si>
    <t>13-015-203-6</t>
  </si>
  <si>
    <t>PUTRI NIKE WULANSARI</t>
  </si>
  <si>
    <t>13-015-204-5</t>
  </si>
  <si>
    <t>PUTRI YANU DWI ANDRIYANI</t>
  </si>
  <si>
    <t>13-015-205-4</t>
  </si>
  <si>
    <t>RYAN KARISMA</t>
  </si>
  <si>
    <t>13-015-206-3</t>
  </si>
  <si>
    <t>TOMMY PUTRA FISABILILLAH</t>
  </si>
  <si>
    <t>13-015-207-2</t>
  </si>
  <si>
    <t>YUDA HADI PRASETIANTO</t>
  </si>
  <si>
    <t>13-015-208-9</t>
  </si>
  <si>
    <t>SARASWATI RAKASIWI</t>
  </si>
  <si>
    <t>4983</t>
  </si>
  <si>
    <t>4989</t>
  </si>
  <si>
    <t>4993</t>
  </si>
  <si>
    <t>4996</t>
  </si>
  <si>
    <t>4999</t>
  </si>
  <si>
    <t>5010</t>
  </si>
  <si>
    <t>5019</t>
  </si>
  <si>
    <t>5031</t>
  </si>
  <si>
    <t>5037</t>
  </si>
  <si>
    <t>5045</t>
  </si>
  <si>
    <t>5059</t>
  </si>
  <si>
    <t>5070</t>
  </si>
  <si>
    <t>5078</t>
  </si>
  <si>
    <t>5081</t>
  </si>
  <si>
    <t>5085</t>
  </si>
  <si>
    <t>5087</t>
  </si>
  <si>
    <t>5101</t>
  </si>
  <si>
    <t>5102</t>
  </si>
  <si>
    <t>5105</t>
  </si>
  <si>
    <t>5120</t>
  </si>
  <si>
    <t>5139</t>
  </si>
  <si>
    <t>5140</t>
  </si>
  <si>
    <t>5149</t>
  </si>
  <si>
    <t>5166</t>
  </si>
  <si>
    <t>5388</t>
  </si>
  <si>
    <t xml:space="preserve">L </t>
  </si>
  <si>
    <t>4947</t>
  </si>
  <si>
    <t>4955</t>
  </si>
  <si>
    <t>4961</t>
  </si>
  <si>
    <t>4963</t>
  </si>
  <si>
    <t>4966</t>
  </si>
  <si>
    <t>4979</t>
  </si>
  <si>
    <t>AFFANI ANGGARANINGTYAS</t>
  </si>
  <si>
    <t>4981</t>
  </si>
  <si>
    <t>4985</t>
  </si>
  <si>
    <t>4991</t>
  </si>
  <si>
    <t>4994</t>
  </si>
  <si>
    <t>5000</t>
  </si>
  <si>
    <t>5022</t>
  </si>
  <si>
    <t>5028</t>
  </si>
  <si>
    <t>5034</t>
  </si>
  <si>
    <t>MUHAMMAD ANDIKA BAYU ANGGA ARJUNAIDI</t>
  </si>
  <si>
    <t>5038</t>
  </si>
  <si>
    <t>5041</t>
  </si>
  <si>
    <t>5042</t>
  </si>
  <si>
    <t>5048</t>
  </si>
  <si>
    <t>UDHIN PAMUNGKAS PANOTOGOMO</t>
  </si>
  <si>
    <t>5049</t>
  </si>
  <si>
    <t>5068</t>
  </si>
  <si>
    <t>5069</t>
  </si>
  <si>
    <t>5072</t>
  </si>
  <si>
    <t>5080</t>
  </si>
  <si>
    <t>5084</t>
  </si>
  <si>
    <t>5097</t>
  </si>
  <si>
    <t>5107</t>
  </si>
  <si>
    <t>5109</t>
  </si>
  <si>
    <t>NURIL MAGHFIROH</t>
  </si>
  <si>
    <t>5124</t>
  </si>
  <si>
    <t>5126</t>
  </si>
  <si>
    <t>5161</t>
  </si>
  <si>
    <t>Sangat Baik</t>
  </si>
  <si>
    <t>Baik</t>
  </si>
  <si>
    <t>Lulus</t>
  </si>
  <si>
    <t>UMAR</t>
  </si>
  <si>
    <t>DYAN FITRI FEBRYANI</t>
  </si>
  <si>
    <t>SHERLY TRI YULIYANTI</t>
  </si>
  <si>
    <t>NOVIE TIARA PRATIWI</t>
  </si>
  <si>
    <t>RAIDAH INDRIANI OKTAVIA</t>
  </si>
  <si>
    <t>SUDARWATI</t>
  </si>
  <si>
    <t>4954</t>
  </si>
  <si>
    <t>4968</t>
  </si>
  <si>
    <t>4973</t>
  </si>
  <si>
    <t>4975</t>
  </si>
  <si>
    <t>4982</t>
  </si>
  <si>
    <t>4987</t>
  </si>
  <si>
    <t>4990</t>
  </si>
  <si>
    <t>4995</t>
  </si>
  <si>
    <t>5013</t>
  </si>
  <si>
    <t>5018</t>
  </si>
  <si>
    <t>5024</t>
  </si>
  <si>
    <t>5036</t>
  </si>
  <si>
    <t>5043</t>
  </si>
  <si>
    <t>5047</t>
  </si>
  <si>
    <t>5051</t>
  </si>
  <si>
    <t>5052</t>
  </si>
  <si>
    <t>5056</t>
  </si>
  <si>
    <t>5057</t>
  </si>
  <si>
    <t>5060</t>
  </si>
  <si>
    <t>5064</t>
  </si>
  <si>
    <t>5086</t>
  </si>
  <si>
    <t>5093</t>
  </si>
  <si>
    <t>5108</t>
  </si>
  <si>
    <t>5111</t>
  </si>
  <si>
    <t>5113</t>
  </si>
  <si>
    <t>5117</t>
  </si>
  <si>
    <t>5128</t>
  </si>
  <si>
    <t>5134</t>
  </si>
  <si>
    <t>5138</t>
  </si>
  <si>
    <t>5142</t>
  </si>
  <si>
    <t>5158</t>
  </si>
  <si>
    <t>EKO</t>
  </si>
  <si>
    <t>SOS</t>
  </si>
  <si>
    <t>GEO</t>
  </si>
  <si>
    <r>
      <t xml:space="preserve">:  </t>
    </r>
    <r>
      <rPr>
        <b/>
        <sz val="9"/>
        <color indexed="8"/>
        <rFont val="Calibri"/>
        <family val="2"/>
      </rPr>
      <t>IPS-3</t>
    </r>
  </si>
  <si>
    <t>4945</t>
  </si>
  <si>
    <t>4965</t>
  </si>
  <si>
    <t>4971</t>
  </si>
  <si>
    <t>4972</t>
  </si>
  <si>
    <t>4976</t>
  </si>
  <si>
    <t>4986</t>
  </si>
  <si>
    <t>4998</t>
  </si>
  <si>
    <t>5008</t>
  </si>
  <si>
    <t>5011</t>
  </si>
  <si>
    <t>5012</t>
  </si>
  <si>
    <t>5021</t>
  </si>
  <si>
    <t>5033</t>
  </si>
  <si>
    <t>5039</t>
  </si>
  <si>
    <t>5054</t>
  </si>
  <si>
    <t>5058</t>
  </si>
  <si>
    <t>5061</t>
  </si>
  <si>
    <t>5063</t>
  </si>
  <si>
    <t>5066</t>
  </si>
  <si>
    <t>5071</t>
  </si>
  <si>
    <t>5083</t>
  </si>
  <si>
    <t>5092</t>
  </si>
  <si>
    <t>5095</t>
  </si>
  <si>
    <t>5096</t>
  </si>
  <si>
    <t>5110</t>
  </si>
  <si>
    <t>5112</t>
  </si>
  <si>
    <t>5116</t>
  </si>
  <si>
    <t>5130</t>
  </si>
  <si>
    <t>5144</t>
  </si>
  <si>
    <t>5151</t>
  </si>
  <si>
    <t>5157</t>
  </si>
  <si>
    <t>4949</t>
  </si>
  <si>
    <t>4951</t>
  </si>
  <si>
    <t>4957</t>
  </si>
  <si>
    <t>4984</t>
  </si>
  <si>
    <t>4997</t>
  </si>
  <si>
    <t>LUKMAN HAKIM ROMADLONI</t>
  </si>
  <si>
    <t>5001</t>
  </si>
  <si>
    <t>5003</t>
  </si>
  <si>
    <t>5020</t>
  </si>
  <si>
    <t>5040</t>
  </si>
  <si>
    <t>5044</t>
  </si>
  <si>
    <t>SHOLEH NURALIM</t>
  </si>
  <si>
    <t>5073</t>
  </si>
  <si>
    <t>NURKOLIS</t>
  </si>
  <si>
    <t>5074</t>
  </si>
  <si>
    <t>5076</t>
  </si>
  <si>
    <t>5089</t>
  </si>
  <si>
    <t>5091</t>
  </si>
  <si>
    <t>5099</t>
  </si>
  <si>
    <t>5100</t>
  </si>
  <si>
    <t>5104</t>
  </si>
  <si>
    <t>5123</t>
  </si>
  <si>
    <t>ALFIN NURWITA DESTIVIA SUGIARTI</t>
  </si>
  <si>
    <t>5125</t>
  </si>
  <si>
    <t>5129</t>
  </si>
  <si>
    <t>5131</t>
  </si>
  <si>
    <t>5132</t>
  </si>
  <si>
    <t>5135</t>
  </si>
  <si>
    <t>HENI SITI NURANI LESTARI</t>
  </si>
  <si>
    <t>5137</t>
  </si>
  <si>
    <t>5143</t>
  </si>
  <si>
    <t>5160</t>
  </si>
  <si>
    <t>MUHAMMAD DLIYAA'UL MUTTAQIN</t>
  </si>
  <si>
    <t>5163</t>
  </si>
  <si>
    <t>5387</t>
  </si>
  <si>
    <t>EKA CHANDRA PERMANA</t>
  </si>
  <si>
    <t>4946</t>
  </si>
  <si>
    <t>4952</t>
  </si>
  <si>
    <t>ERROS TARADIPA KRINA FITRA</t>
  </si>
  <si>
    <t>4960</t>
  </si>
  <si>
    <t>4962</t>
  </si>
  <si>
    <t>4988</t>
  </si>
  <si>
    <t>5006</t>
  </si>
  <si>
    <t>5016</t>
  </si>
  <si>
    <t>5023</t>
  </si>
  <si>
    <t>5025</t>
  </si>
  <si>
    <t>5026</t>
  </si>
  <si>
    <t>5027</t>
  </si>
  <si>
    <t>5030</t>
  </si>
  <si>
    <t>MELINDA FATMA SARI</t>
  </si>
  <si>
    <t>5050</t>
  </si>
  <si>
    <t>AGUS SETIYABUDI</t>
  </si>
  <si>
    <t>5075</t>
  </si>
  <si>
    <t>PUNGKY DERMAWAN</t>
  </si>
  <si>
    <t>5079</t>
  </si>
  <si>
    <t>5082</t>
  </si>
  <si>
    <t>5098</t>
  </si>
  <si>
    <t>5103</t>
  </si>
  <si>
    <t>5115</t>
  </si>
  <si>
    <t>5121</t>
  </si>
  <si>
    <t>5133</t>
  </si>
  <si>
    <t>5136</t>
  </si>
  <si>
    <t>5145</t>
  </si>
  <si>
    <t>5148</t>
  </si>
  <si>
    <t>5150</t>
  </si>
  <si>
    <t>5153</t>
  </si>
  <si>
    <t>5156</t>
  </si>
  <si>
    <t>5159</t>
  </si>
  <si>
    <t>5606</t>
  </si>
  <si>
    <t>HAYCHAL BRAMANTYA RAHMA DHADIAZ</t>
  </si>
  <si>
    <t>4943</t>
  </si>
  <si>
    <t>4950</t>
  </si>
  <si>
    <t>4964</t>
  </si>
  <si>
    <t>4969</t>
  </si>
  <si>
    <t>4977</t>
  </si>
  <si>
    <t>5004</t>
  </si>
  <si>
    <t>5005</t>
  </si>
  <si>
    <t>5015</t>
  </si>
  <si>
    <t>5017</t>
  </si>
  <si>
    <t>BAYU PRASTIYO</t>
  </si>
  <si>
    <t>5029</t>
  </si>
  <si>
    <t>5032</t>
  </si>
  <si>
    <t>MOCHAMAD NUR ICHWANUDIN</t>
  </si>
  <si>
    <t>5053</t>
  </si>
  <si>
    <t>5062</t>
  </si>
  <si>
    <t>5067</t>
  </si>
  <si>
    <t>5077</t>
  </si>
  <si>
    <t>5088</t>
  </si>
  <si>
    <t>5094</t>
  </si>
  <si>
    <t>5106</t>
  </si>
  <si>
    <t>5114</t>
  </si>
  <si>
    <t>5119</t>
  </si>
  <si>
    <t>YUANGGA</t>
  </si>
  <si>
    <t>5127</t>
  </si>
  <si>
    <t>5141</t>
  </si>
  <si>
    <t>5146</t>
  </si>
  <si>
    <t>PUTRI NIKE WULAN SARI</t>
  </si>
  <si>
    <t>5147</t>
  </si>
  <si>
    <t>5152</t>
  </si>
  <si>
    <t>5154</t>
  </si>
  <si>
    <t>TOMMY PUTRA FISSABILILLAH</t>
  </si>
  <si>
    <t>5155</t>
  </si>
  <si>
    <t>5162</t>
  </si>
  <si>
    <t>p</t>
  </si>
  <si>
    <t>LuLus</t>
  </si>
  <si>
    <r>
      <t xml:space="preserve">:  </t>
    </r>
    <r>
      <rPr>
        <b/>
        <sz val="9"/>
        <color indexed="8"/>
        <rFont val="Calibri"/>
        <family val="2"/>
      </rPr>
      <t>IPA-1</t>
    </r>
  </si>
  <si>
    <r>
      <t xml:space="preserve">:  </t>
    </r>
    <r>
      <rPr>
        <b/>
        <sz val="9"/>
        <color indexed="8"/>
        <rFont val="Calibri"/>
        <family val="2"/>
      </rPr>
      <t>IPA-2</t>
    </r>
  </si>
  <si>
    <r>
      <t xml:space="preserve">:  </t>
    </r>
    <r>
      <rPr>
        <b/>
        <sz val="9"/>
        <color indexed="8"/>
        <rFont val="Calibri"/>
        <family val="2"/>
      </rPr>
      <t>IPA-3</t>
    </r>
  </si>
  <si>
    <r>
      <t xml:space="preserve">:  </t>
    </r>
    <r>
      <rPr>
        <b/>
        <sz val="9"/>
        <color indexed="8"/>
        <rFont val="Calibri"/>
        <family val="2"/>
      </rPr>
      <t>IPA-4</t>
    </r>
  </si>
  <si>
    <r>
      <t xml:space="preserve">:  </t>
    </r>
    <r>
      <rPr>
        <b/>
        <sz val="9"/>
        <color indexed="8"/>
        <rFont val="Calibri"/>
        <family val="2"/>
      </rPr>
      <t>IPS-1</t>
    </r>
  </si>
  <si>
    <r>
      <t xml:space="preserve">:  </t>
    </r>
    <r>
      <rPr>
        <b/>
        <sz val="10"/>
        <color indexed="8"/>
        <rFont val="Calibri"/>
        <family val="2"/>
      </rPr>
      <t>IPS-2</t>
    </r>
  </si>
  <si>
    <t>NIP. 195601151985031010</t>
  </si>
  <si>
    <t>ANDREA DWI WIDODO CAHYO UTOMO</t>
  </si>
  <si>
    <t>Drs. SUDARTO, MSi</t>
  </si>
  <si>
    <t>S1</t>
  </si>
  <si>
    <t>INES FAJAR ISWATI</t>
  </si>
  <si>
    <t>HAYKAL BRAMANTYA RAHMA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</si>
</sst>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"/>
    <numFmt numFmtId="172" formatCode="0_);\(0\)"/>
    <numFmt numFmtId="173" formatCode="0.000000000"/>
    <numFmt numFmtId="174" formatCode="0.00000000"/>
    <numFmt numFmtId="175" formatCode="0.0000000"/>
    <numFmt numFmtId="176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8.5"/>
      <name val="Tahoma"/>
      <family val="2"/>
    </font>
    <font>
      <sz val="8.5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.5"/>
      <color indexed="8"/>
      <name val="Tahoma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8.5"/>
      <color theme="1"/>
      <name val="Tahoma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double"/>
    </border>
    <border>
      <left style="thin"/>
      <right style="medium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/>
      <top style="double"/>
      <bottom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5"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2" fontId="55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20" xfId="0" applyFont="1" applyFill="1" applyBorder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164" fontId="55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164" fontId="16" fillId="33" borderId="16" xfId="0" applyNumberFormat="1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 vertical="center"/>
    </xf>
    <xf numFmtId="2" fontId="55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64" fontId="55" fillId="0" borderId="24" xfId="0" applyNumberFormat="1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6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172" fontId="7" fillId="0" borderId="19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6" fillId="0" borderId="19" xfId="55" applyFont="1" applyBorder="1" applyAlignment="1">
      <alignment horizontal="left" vertical="center"/>
      <protection/>
    </xf>
    <xf numFmtId="0" fontId="58" fillId="0" borderId="19" xfId="55" applyFont="1" applyBorder="1" applyAlignment="1">
      <alignment horizontal="left" vertical="center"/>
      <protection/>
    </xf>
    <xf numFmtId="0" fontId="7" fillId="0" borderId="28" xfId="55" applyFont="1" applyBorder="1" applyAlignment="1">
      <alignment horizontal="left" vertical="center"/>
      <protection/>
    </xf>
    <xf numFmtId="0" fontId="5" fillId="0" borderId="19" xfId="55" applyFont="1" applyFill="1" applyBorder="1" applyAlignment="1">
      <alignment horizontal="left" vertical="center"/>
      <protection/>
    </xf>
    <xf numFmtId="0" fontId="6" fillId="0" borderId="28" xfId="55" applyFont="1" applyBorder="1" applyAlignment="1">
      <alignment horizontal="left" vertical="center"/>
      <protection/>
    </xf>
    <xf numFmtId="0" fontId="5" fillId="0" borderId="27" xfId="55" applyFont="1" applyBorder="1" applyAlignment="1">
      <alignment horizontal="left" vertical="center"/>
      <protection/>
    </xf>
    <xf numFmtId="0" fontId="13" fillId="0" borderId="19" xfId="55" applyFont="1" applyBorder="1" applyAlignment="1">
      <alignment horizontal="left" vertical="center"/>
      <protection/>
    </xf>
    <xf numFmtId="0" fontId="13" fillId="0" borderId="19" xfId="55" applyFont="1" applyFill="1" applyBorder="1" applyAlignment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2" fontId="55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55" fillId="0" borderId="19" xfId="0" applyFont="1" applyFill="1" applyBorder="1" applyAlignment="1">
      <alignment horizontal="center" vertical="center"/>
    </xf>
    <xf numFmtId="2" fontId="55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center" vertical="center"/>
    </xf>
    <xf numFmtId="164" fontId="55" fillId="0" borderId="2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55" fillId="0" borderId="20" xfId="0" applyFont="1" applyFill="1" applyBorder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55" fillId="0" borderId="18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6" fillId="33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2" fontId="55" fillId="0" borderId="19" xfId="0" applyNumberFormat="1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2" fontId="55" fillId="0" borderId="19" xfId="0" applyNumberFormat="1" applyFont="1" applyFill="1" applyBorder="1" applyAlignment="1">
      <alignment horizontal="center" vertical="center"/>
    </xf>
    <xf numFmtId="2" fontId="55" fillId="0" borderId="32" xfId="0" applyNumberFormat="1" applyFont="1" applyFill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2" fontId="55" fillId="0" borderId="33" xfId="0" applyNumberFormat="1" applyFont="1" applyFill="1" applyBorder="1" applyAlignment="1">
      <alignment horizontal="center" vertical="center"/>
    </xf>
    <xf numFmtId="2" fontId="55" fillId="0" borderId="28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2" fontId="55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2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textRotation="90"/>
    </xf>
    <xf numFmtId="0" fontId="55" fillId="0" borderId="40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vertical="center" wrapText="1"/>
    </xf>
    <xf numFmtId="0" fontId="55" fillId="0" borderId="4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48" xfId="0" applyFont="1" applyFill="1" applyBorder="1" applyAlignment="1">
      <alignment horizontal="left" vertical="center" wrapText="1"/>
    </xf>
    <xf numFmtId="0" fontId="55" fillId="0" borderId="4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 textRotation="90"/>
    </xf>
    <xf numFmtId="0" fontId="55" fillId="0" borderId="40" xfId="0" applyFont="1" applyFill="1" applyBorder="1" applyAlignment="1">
      <alignment horizontal="center" vertical="center" textRotation="90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3" fillId="33" borderId="16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 wrapText="1"/>
    </xf>
    <xf numFmtId="0" fontId="55" fillId="0" borderId="46" xfId="0" applyFont="1" applyFill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38" fillId="0" borderId="28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2" fontId="0" fillId="0" borderId="24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2"/>
  <sheetViews>
    <sheetView showGridLines="0" view="pageLayout" zoomScaleNormal="90" workbookViewId="0" topLeftCell="D1">
      <selection activeCell="G9" sqref="G9"/>
    </sheetView>
  </sheetViews>
  <sheetFormatPr defaultColWidth="9.140625" defaultRowHeight="15"/>
  <cols>
    <col min="1" max="1" width="4.421875" style="86" customWidth="1"/>
    <col min="2" max="2" width="12.7109375" style="137" customWidth="1"/>
    <col min="3" max="3" width="5.7109375" style="86" customWidth="1"/>
    <col min="4" max="4" width="26.28125" style="86" customWidth="1"/>
    <col min="5" max="5" width="3.8515625" style="86" customWidth="1"/>
    <col min="6" max="10" width="4.7109375" style="86" customWidth="1"/>
    <col min="11" max="11" width="5.7109375" style="86" customWidth="1"/>
    <col min="12" max="12" width="6.00390625" style="86" customWidth="1"/>
    <col min="13" max="15" width="4.7109375" style="86" customWidth="1"/>
    <col min="16" max="16" width="5.57421875" style="86" customWidth="1"/>
    <col min="17" max="26" width="4.7109375" style="86" customWidth="1"/>
    <col min="27" max="27" width="5.28125" style="86" customWidth="1"/>
    <col min="28" max="28" width="4.7109375" style="86" customWidth="1"/>
    <col min="29" max="29" width="5.140625" style="137" customWidth="1"/>
    <col min="30" max="31" width="6.28125" style="86" hidden="1" customWidth="1"/>
    <col min="32" max="32" width="8.421875" style="86" customWidth="1"/>
    <col min="33" max="33" width="8.140625" style="86" customWidth="1"/>
    <col min="34" max="34" width="1.7109375" style="86" customWidth="1"/>
    <col min="35" max="35" width="4.28125" style="87" customWidth="1"/>
    <col min="36" max="16384" width="9.140625" style="86" customWidth="1"/>
  </cols>
  <sheetData>
    <row r="1" spans="1:32" ht="15">
      <c r="A1" s="85" t="s">
        <v>0</v>
      </c>
      <c r="B1" s="138"/>
      <c r="C1" s="85"/>
      <c r="D1" s="85"/>
      <c r="E1" s="85"/>
      <c r="F1" s="85"/>
      <c r="I1" s="85" t="s">
        <v>1</v>
      </c>
      <c r="J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E1" s="85" t="s">
        <v>2</v>
      </c>
      <c r="AF1" s="85"/>
    </row>
    <row r="2" spans="1:23" ht="15">
      <c r="A2" s="85" t="s">
        <v>3</v>
      </c>
      <c r="B2" s="138"/>
      <c r="C2" s="85"/>
      <c r="D2" s="85"/>
      <c r="E2" s="85"/>
      <c r="F2" s="85"/>
      <c r="G2" s="85"/>
      <c r="H2" s="85"/>
      <c r="I2" s="85"/>
      <c r="J2" s="85"/>
      <c r="N2" s="85" t="s">
        <v>67</v>
      </c>
      <c r="O2" s="85"/>
      <c r="P2" s="85"/>
      <c r="Q2" s="85"/>
      <c r="R2" s="85"/>
      <c r="S2" s="85"/>
      <c r="T2" s="85"/>
      <c r="V2" s="85"/>
      <c r="W2" s="85"/>
    </row>
    <row r="3" spans="1:30" ht="15" customHeight="1">
      <c r="A3" s="85"/>
      <c r="B3" s="13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X3" s="85" t="s">
        <v>4</v>
      </c>
      <c r="Y3" s="85"/>
      <c r="Z3" s="85" t="s">
        <v>5</v>
      </c>
      <c r="AA3" s="85"/>
      <c r="AB3" s="85"/>
      <c r="AC3" s="138"/>
      <c r="AD3" s="85"/>
    </row>
    <row r="4" spans="1:30" ht="15">
      <c r="A4" s="85" t="s">
        <v>8</v>
      </c>
      <c r="B4" s="138"/>
      <c r="C4" s="85"/>
      <c r="D4" s="85" t="s">
        <v>9</v>
      </c>
      <c r="E4" s="85"/>
      <c r="F4" s="85"/>
      <c r="G4" s="85"/>
      <c r="H4" s="85"/>
      <c r="I4" s="85"/>
      <c r="N4" s="85" t="s">
        <v>10</v>
      </c>
      <c r="O4" s="85"/>
      <c r="P4" s="85" t="s">
        <v>732</v>
      </c>
      <c r="Q4" s="85"/>
      <c r="R4" s="85"/>
      <c r="S4" s="85"/>
      <c r="T4" s="85"/>
      <c r="X4" s="85" t="s">
        <v>6</v>
      </c>
      <c r="Y4" s="85"/>
      <c r="Z4" s="85" t="s">
        <v>7</v>
      </c>
      <c r="AA4" s="85"/>
      <c r="AB4" s="85"/>
      <c r="AC4" s="138"/>
      <c r="AD4" s="85"/>
    </row>
    <row r="5" spans="1:32" ht="15">
      <c r="A5" s="85" t="s">
        <v>13</v>
      </c>
      <c r="B5" s="138"/>
      <c r="C5" s="85"/>
      <c r="D5" s="85" t="s">
        <v>14</v>
      </c>
      <c r="E5" s="85"/>
      <c r="F5" s="85"/>
      <c r="G5" s="85"/>
      <c r="H5" s="85"/>
      <c r="I5" s="85"/>
      <c r="N5" s="85" t="s">
        <v>15</v>
      </c>
      <c r="O5" s="85"/>
      <c r="P5" s="85" t="s">
        <v>16</v>
      </c>
      <c r="Q5" s="85"/>
      <c r="R5" s="85"/>
      <c r="S5" s="85"/>
      <c r="T5" s="85"/>
      <c r="X5" s="85" t="s">
        <v>11</v>
      </c>
      <c r="Y5" s="85"/>
      <c r="Z5" s="85" t="s">
        <v>12</v>
      </c>
      <c r="AA5" s="85"/>
      <c r="AB5" s="85"/>
      <c r="AC5" s="138"/>
      <c r="AD5" s="85"/>
      <c r="AE5" s="85"/>
      <c r="AF5" s="85"/>
    </row>
    <row r="6" spans="1:32" ht="15.75" thickBot="1">
      <c r="A6" s="85"/>
      <c r="B6" s="138"/>
      <c r="C6" s="85"/>
      <c r="D6" s="85"/>
      <c r="E6" s="85"/>
      <c r="F6" s="85"/>
      <c r="G6" s="85"/>
      <c r="H6" s="85"/>
      <c r="I6" s="85"/>
      <c r="J6" s="85"/>
      <c r="K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138"/>
      <c r="AD6" s="85"/>
      <c r="AE6" s="85"/>
      <c r="AF6" s="85"/>
    </row>
    <row r="7" spans="1:33" ht="15" customHeight="1">
      <c r="A7" s="187" t="s">
        <v>17</v>
      </c>
      <c r="B7" s="185" t="s">
        <v>19</v>
      </c>
      <c r="C7" s="185" t="s">
        <v>21</v>
      </c>
      <c r="D7" s="229" t="s">
        <v>23</v>
      </c>
      <c r="E7" s="229" t="s">
        <v>45</v>
      </c>
      <c r="F7" s="231" t="s">
        <v>27</v>
      </c>
      <c r="G7" s="232"/>
      <c r="H7" s="232"/>
      <c r="I7" s="232"/>
      <c r="J7" s="232"/>
      <c r="K7" s="232"/>
      <c r="L7" s="232"/>
      <c r="M7" s="233" t="s">
        <v>62</v>
      </c>
      <c r="N7" s="231" t="s">
        <v>43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5" t="s">
        <v>62</v>
      </c>
      <c r="AD7" s="188" t="s">
        <v>46</v>
      </c>
      <c r="AE7" s="88" t="s">
        <v>48</v>
      </c>
      <c r="AF7" s="88" t="s">
        <v>57</v>
      </c>
      <c r="AG7" s="237" t="s">
        <v>50</v>
      </c>
    </row>
    <row r="8" spans="1:33" ht="30" customHeight="1" thickBot="1">
      <c r="A8" s="89" t="s">
        <v>18</v>
      </c>
      <c r="B8" s="186" t="s">
        <v>20</v>
      </c>
      <c r="C8" s="186" t="s">
        <v>22</v>
      </c>
      <c r="D8" s="230"/>
      <c r="E8" s="230"/>
      <c r="F8" s="90"/>
      <c r="G8" s="91" t="s">
        <v>28</v>
      </c>
      <c r="H8" s="91" t="s">
        <v>29</v>
      </c>
      <c r="I8" s="91" t="s">
        <v>30</v>
      </c>
      <c r="J8" s="91" t="s">
        <v>31</v>
      </c>
      <c r="K8" s="91" t="s">
        <v>32</v>
      </c>
      <c r="L8" s="91" t="s">
        <v>33</v>
      </c>
      <c r="M8" s="234"/>
      <c r="N8" s="92"/>
      <c r="O8" s="93" t="s">
        <v>36</v>
      </c>
      <c r="P8" s="93" t="s">
        <v>37</v>
      </c>
      <c r="Q8" s="93" t="s">
        <v>28</v>
      </c>
      <c r="R8" s="93" t="s">
        <v>29</v>
      </c>
      <c r="S8" s="93" t="s">
        <v>30</v>
      </c>
      <c r="T8" s="93" t="s">
        <v>31</v>
      </c>
      <c r="U8" s="93" t="s">
        <v>32</v>
      </c>
      <c r="V8" s="93" t="s">
        <v>33</v>
      </c>
      <c r="W8" s="94" t="s">
        <v>38</v>
      </c>
      <c r="X8" s="93" t="s">
        <v>39</v>
      </c>
      <c r="Y8" s="94" t="s">
        <v>40</v>
      </c>
      <c r="Z8" s="93" t="s">
        <v>41</v>
      </c>
      <c r="AA8" s="93" t="s">
        <v>65</v>
      </c>
      <c r="AB8" s="95" t="s">
        <v>42</v>
      </c>
      <c r="AC8" s="236"/>
      <c r="AD8" s="96" t="s">
        <v>47</v>
      </c>
      <c r="AE8" s="97" t="s">
        <v>49</v>
      </c>
      <c r="AF8" s="97" t="s">
        <v>58</v>
      </c>
      <c r="AG8" s="238"/>
    </row>
    <row r="9" spans="1:33" ht="15.75" customHeight="1" thickTop="1">
      <c r="A9" s="275">
        <v>1</v>
      </c>
      <c r="B9" s="278" t="s">
        <v>102</v>
      </c>
      <c r="C9" s="276">
        <v>4944</v>
      </c>
      <c r="D9" s="276" t="s">
        <v>68</v>
      </c>
      <c r="E9" s="272" t="s">
        <v>69</v>
      </c>
      <c r="F9" s="98" t="s">
        <v>24</v>
      </c>
      <c r="G9" s="99">
        <f aca="true" t="shared" si="0" ref="G9:L9">Q11</f>
        <v>8.508</v>
      </c>
      <c r="H9" s="99">
        <f t="shared" si="0"/>
        <v>8.559999999999999</v>
      </c>
      <c r="I9" s="99">
        <f t="shared" si="0"/>
        <v>8.84</v>
      </c>
      <c r="J9" s="99">
        <f t="shared" si="0"/>
        <v>8.906666666666666</v>
      </c>
      <c r="K9" s="99">
        <f t="shared" si="0"/>
        <v>8.821333333333333</v>
      </c>
      <c r="L9" s="99">
        <f t="shared" si="0"/>
        <v>8.243333333333332</v>
      </c>
      <c r="M9" s="99">
        <f aca="true" t="shared" si="1" ref="M9:M38">AVERAGE(G9:L9)</f>
        <v>8.646555555555556</v>
      </c>
      <c r="N9" s="98" t="s">
        <v>34</v>
      </c>
      <c r="O9" s="99">
        <v>8.73</v>
      </c>
      <c r="P9" s="99">
        <v>8.77</v>
      </c>
      <c r="Q9" s="99">
        <v>8.52</v>
      </c>
      <c r="R9" s="179">
        <v>8.35</v>
      </c>
      <c r="S9" s="179">
        <v>8.6</v>
      </c>
      <c r="T9" s="179">
        <v>8.766666666666667</v>
      </c>
      <c r="U9" s="179">
        <v>8.883333333333333</v>
      </c>
      <c r="V9" s="179">
        <v>8.233333333333333</v>
      </c>
      <c r="W9" s="99">
        <v>8.3</v>
      </c>
      <c r="X9" s="99">
        <v>8.2</v>
      </c>
      <c r="Y9" s="99">
        <v>8.05</v>
      </c>
      <c r="Z9" s="99">
        <v>8.77</v>
      </c>
      <c r="AA9" s="180">
        <v>8.68</v>
      </c>
      <c r="AB9" s="99">
        <v>8.13</v>
      </c>
      <c r="AC9" s="181">
        <f>AVERAGE(O9:AB9)</f>
        <v>8.498809523809523</v>
      </c>
      <c r="AD9" s="100"/>
      <c r="AE9" s="100"/>
      <c r="AF9" s="260" t="s">
        <v>553</v>
      </c>
      <c r="AG9" s="271" t="s">
        <v>555</v>
      </c>
    </row>
    <row r="10" spans="1:33" ht="15">
      <c r="A10" s="239"/>
      <c r="B10" s="252"/>
      <c r="C10" s="269"/>
      <c r="D10" s="269"/>
      <c r="E10" s="273"/>
      <c r="F10" s="101" t="s">
        <v>25</v>
      </c>
      <c r="G10" s="102"/>
      <c r="H10" s="102"/>
      <c r="I10" s="102"/>
      <c r="J10" s="102"/>
      <c r="K10" s="102"/>
      <c r="L10" s="102"/>
      <c r="M10" s="102" t="e">
        <f t="shared" si="1"/>
        <v>#DIV/0!</v>
      </c>
      <c r="N10" s="101" t="s">
        <v>35</v>
      </c>
      <c r="O10" s="156">
        <v>8.5</v>
      </c>
      <c r="P10" s="182">
        <v>8.9</v>
      </c>
      <c r="Q10" s="156">
        <v>8.5</v>
      </c>
      <c r="R10" s="156">
        <v>8.7</v>
      </c>
      <c r="S10" s="156">
        <v>9</v>
      </c>
      <c r="T10" s="156">
        <v>9</v>
      </c>
      <c r="U10" s="156">
        <v>8.78</v>
      </c>
      <c r="V10" s="156">
        <v>8.25</v>
      </c>
      <c r="W10" s="182">
        <v>8</v>
      </c>
      <c r="X10" s="182">
        <v>8.4</v>
      </c>
      <c r="Y10" s="182">
        <v>8.25</v>
      </c>
      <c r="Z10" s="183">
        <v>9.25</v>
      </c>
      <c r="AA10" s="159">
        <v>9.35</v>
      </c>
      <c r="AB10" s="182">
        <v>8.15</v>
      </c>
      <c r="AC10" s="156">
        <f>AVERAGE(O10:AB10)</f>
        <v>8.645</v>
      </c>
      <c r="AD10" s="103"/>
      <c r="AE10" s="103"/>
      <c r="AF10" s="254"/>
      <c r="AG10" s="246"/>
    </row>
    <row r="11" spans="1:33" ht="15.75" thickBot="1">
      <c r="A11" s="240"/>
      <c r="B11" s="253"/>
      <c r="C11" s="270"/>
      <c r="D11" s="270"/>
      <c r="E11" s="274"/>
      <c r="F11" s="104" t="s">
        <v>26</v>
      </c>
      <c r="G11" s="143">
        <f aca="true" t="shared" si="2" ref="G11:L11">(G9*0.4+G10*0.6)</f>
        <v>3.4032</v>
      </c>
      <c r="H11" s="143">
        <f t="shared" si="2"/>
        <v>3.4239999999999995</v>
      </c>
      <c r="I11" s="143">
        <f t="shared" si="2"/>
        <v>3.536</v>
      </c>
      <c r="J11" s="143">
        <f t="shared" si="2"/>
        <v>3.562666666666667</v>
      </c>
      <c r="K11" s="143">
        <f t="shared" si="2"/>
        <v>3.5285333333333337</v>
      </c>
      <c r="L11" s="143">
        <f t="shared" si="2"/>
        <v>3.297333333333333</v>
      </c>
      <c r="M11" s="105">
        <f t="shared" si="1"/>
        <v>3.4586222222222225</v>
      </c>
      <c r="N11" s="104" t="s">
        <v>24</v>
      </c>
      <c r="O11" s="157">
        <f>(O9)*0.4+(O10)*0.6</f>
        <v>8.592</v>
      </c>
      <c r="P11" s="157">
        <f aca="true" t="shared" si="3" ref="P11:AB11">(P9)*0.4+(P10)*0.6</f>
        <v>8.847999999999999</v>
      </c>
      <c r="Q11" s="157">
        <f t="shared" si="3"/>
        <v>8.508</v>
      </c>
      <c r="R11" s="157">
        <f t="shared" si="3"/>
        <v>8.559999999999999</v>
      </c>
      <c r="S11" s="157">
        <f t="shared" si="3"/>
        <v>8.84</v>
      </c>
      <c r="T11" s="157">
        <f t="shared" si="3"/>
        <v>8.906666666666666</v>
      </c>
      <c r="U11" s="157">
        <f t="shared" si="3"/>
        <v>8.821333333333333</v>
      </c>
      <c r="V11" s="157">
        <f t="shared" si="3"/>
        <v>8.243333333333332</v>
      </c>
      <c r="W11" s="157">
        <f t="shared" si="3"/>
        <v>8.120000000000001</v>
      </c>
      <c r="X11" s="157">
        <f t="shared" si="3"/>
        <v>8.32</v>
      </c>
      <c r="Y11" s="157">
        <f t="shared" si="3"/>
        <v>8.170000000000002</v>
      </c>
      <c r="Z11" s="157">
        <f t="shared" si="3"/>
        <v>9.058</v>
      </c>
      <c r="AA11" s="157">
        <f t="shared" si="3"/>
        <v>9.081999999999999</v>
      </c>
      <c r="AB11" s="157">
        <f t="shared" si="3"/>
        <v>8.142</v>
      </c>
      <c r="AC11" s="157">
        <f>AVERAGE(O11:AB11)</f>
        <v>8.58652380952381</v>
      </c>
      <c r="AD11" s="106"/>
      <c r="AE11" s="106"/>
      <c r="AF11" s="255"/>
      <c r="AG11" s="247"/>
    </row>
    <row r="12" spans="1:33" ht="15" customHeight="1">
      <c r="A12" s="256">
        <v>2</v>
      </c>
      <c r="B12" s="251" t="s">
        <v>104</v>
      </c>
      <c r="C12" s="268">
        <v>4948</v>
      </c>
      <c r="D12" s="268" t="s">
        <v>70</v>
      </c>
      <c r="E12" s="277" t="s">
        <v>69</v>
      </c>
      <c r="F12" s="107" t="s">
        <v>24</v>
      </c>
      <c r="G12" s="102">
        <f aca="true" t="shared" si="4" ref="G12:L12">Q14</f>
        <v>8.350000000000001</v>
      </c>
      <c r="H12" s="102">
        <f t="shared" si="4"/>
        <v>8.283333333333333</v>
      </c>
      <c r="I12" s="102">
        <f t="shared" si="4"/>
        <v>8.153333333333332</v>
      </c>
      <c r="J12" s="102">
        <f t="shared" si="4"/>
        <v>8.513333333333332</v>
      </c>
      <c r="K12" s="102">
        <f t="shared" si="4"/>
        <v>8.118333333333332</v>
      </c>
      <c r="L12" s="102">
        <f t="shared" si="4"/>
        <v>8.225</v>
      </c>
      <c r="M12" s="108">
        <f t="shared" si="1"/>
        <v>8.273888888888889</v>
      </c>
      <c r="N12" s="107" t="s">
        <v>34</v>
      </c>
      <c r="O12" s="179">
        <v>8.6</v>
      </c>
      <c r="P12" s="179">
        <v>8.6</v>
      </c>
      <c r="Q12" s="179">
        <v>8.05</v>
      </c>
      <c r="R12" s="179">
        <v>7.883333333333333</v>
      </c>
      <c r="S12" s="179">
        <v>7.633333333333333</v>
      </c>
      <c r="T12" s="179">
        <v>7.783333333333333</v>
      </c>
      <c r="U12" s="179">
        <v>7.883333333333333</v>
      </c>
      <c r="V12" s="179">
        <v>8</v>
      </c>
      <c r="W12" s="179">
        <v>8.033333333333333</v>
      </c>
      <c r="X12" s="179">
        <v>8</v>
      </c>
      <c r="Y12" s="179">
        <v>8.233333333333333</v>
      </c>
      <c r="Z12" s="179">
        <v>8.183333333333334</v>
      </c>
      <c r="AA12" s="179">
        <v>8.433333333333334</v>
      </c>
      <c r="AB12" s="179">
        <v>7.8</v>
      </c>
      <c r="AC12" s="184">
        <f>AVERAGE(O12:AB12)</f>
        <v>8.079761904761906</v>
      </c>
      <c r="AD12" s="109"/>
      <c r="AE12" s="109"/>
      <c r="AF12" s="235" t="s">
        <v>554</v>
      </c>
      <c r="AG12" s="237" t="s">
        <v>555</v>
      </c>
    </row>
    <row r="13" spans="1:33" ht="15">
      <c r="A13" s="239"/>
      <c r="B13" s="252"/>
      <c r="C13" s="269"/>
      <c r="D13" s="269"/>
      <c r="E13" s="266"/>
      <c r="F13" s="101" t="s">
        <v>25</v>
      </c>
      <c r="G13" s="102"/>
      <c r="H13" s="102"/>
      <c r="I13" s="102"/>
      <c r="J13" s="102"/>
      <c r="K13" s="102"/>
      <c r="L13" s="102"/>
      <c r="M13" s="102" t="e">
        <f t="shared" si="1"/>
        <v>#DIV/0!</v>
      </c>
      <c r="N13" s="101" t="s">
        <v>35</v>
      </c>
      <c r="O13" s="179">
        <v>8.65</v>
      </c>
      <c r="P13" s="179">
        <v>9</v>
      </c>
      <c r="Q13" s="179">
        <v>8.55</v>
      </c>
      <c r="R13" s="179">
        <v>8.55</v>
      </c>
      <c r="S13" s="179">
        <v>8.5</v>
      </c>
      <c r="T13" s="179">
        <v>9</v>
      </c>
      <c r="U13" s="179">
        <v>8.275</v>
      </c>
      <c r="V13" s="179">
        <v>8.375</v>
      </c>
      <c r="W13" s="179">
        <v>8.6</v>
      </c>
      <c r="X13" s="179">
        <v>8.4</v>
      </c>
      <c r="Y13" s="179">
        <v>8</v>
      </c>
      <c r="Z13" s="179">
        <v>8.95</v>
      </c>
      <c r="AA13" s="179">
        <v>9.25</v>
      </c>
      <c r="AB13" s="179">
        <v>8.4</v>
      </c>
      <c r="AC13" s="156">
        <f aca="true" t="shared" si="5" ref="AC13:AC38">AVERAGE(O13:AB13)</f>
        <v>8.607142857142858</v>
      </c>
      <c r="AD13" s="103"/>
      <c r="AE13" s="103"/>
      <c r="AF13" s="254"/>
      <c r="AG13" s="246"/>
    </row>
    <row r="14" spans="1:33" ht="15.75" thickBot="1">
      <c r="A14" s="240"/>
      <c r="B14" s="253"/>
      <c r="C14" s="270"/>
      <c r="D14" s="270"/>
      <c r="E14" s="267"/>
      <c r="F14" s="104" t="s">
        <v>26</v>
      </c>
      <c r="G14" s="143">
        <f aca="true" t="shared" si="6" ref="G14:L14">(G12*0.4+G13*0.6)</f>
        <v>3.3400000000000007</v>
      </c>
      <c r="H14" s="143">
        <f t="shared" si="6"/>
        <v>3.3133333333333335</v>
      </c>
      <c r="I14" s="143">
        <f t="shared" si="6"/>
        <v>3.261333333333333</v>
      </c>
      <c r="J14" s="143">
        <f t="shared" si="6"/>
        <v>3.405333333333333</v>
      </c>
      <c r="K14" s="143">
        <f t="shared" si="6"/>
        <v>3.247333333333333</v>
      </c>
      <c r="L14" s="143">
        <f t="shared" si="6"/>
        <v>3.29</v>
      </c>
      <c r="M14" s="105">
        <f t="shared" si="1"/>
        <v>3.3095555555555554</v>
      </c>
      <c r="N14" s="104" t="s">
        <v>24</v>
      </c>
      <c r="O14" s="157">
        <f aca="true" t="shared" si="7" ref="O14:AB14">(O12)*0.4+(O13)*0.6</f>
        <v>8.63</v>
      </c>
      <c r="P14" s="157">
        <f t="shared" si="7"/>
        <v>8.84</v>
      </c>
      <c r="Q14" s="157">
        <f t="shared" si="7"/>
        <v>8.350000000000001</v>
      </c>
      <c r="R14" s="157">
        <f t="shared" si="7"/>
        <v>8.283333333333333</v>
      </c>
      <c r="S14" s="157">
        <f t="shared" si="7"/>
        <v>8.153333333333332</v>
      </c>
      <c r="T14" s="157">
        <f t="shared" si="7"/>
        <v>8.513333333333332</v>
      </c>
      <c r="U14" s="157">
        <f t="shared" si="7"/>
        <v>8.118333333333332</v>
      </c>
      <c r="V14" s="157">
        <f t="shared" si="7"/>
        <v>8.225</v>
      </c>
      <c r="W14" s="157">
        <f t="shared" si="7"/>
        <v>8.373333333333333</v>
      </c>
      <c r="X14" s="157">
        <f t="shared" si="7"/>
        <v>8.24</v>
      </c>
      <c r="Y14" s="157">
        <f t="shared" si="7"/>
        <v>8.093333333333334</v>
      </c>
      <c r="Z14" s="157">
        <f t="shared" si="7"/>
        <v>8.643333333333333</v>
      </c>
      <c r="AA14" s="157">
        <f t="shared" si="7"/>
        <v>8.923333333333334</v>
      </c>
      <c r="AB14" s="157">
        <f t="shared" si="7"/>
        <v>8.16</v>
      </c>
      <c r="AC14" s="157">
        <f t="shared" si="5"/>
        <v>8.396190476190474</v>
      </c>
      <c r="AD14" s="106"/>
      <c r="AE14" s="106"/>
      <c r="AF14" s="255"/>
      <c r="AG14" s="247"/>
    </row>
    <row r="15" spans="1:33" ht="15" customHeight="1">
      <c r="A15" s="248">
        <v>3</v>
      </c>
      <c r="B15" s="251" t="s">
        <v>105</v>
      </c>
      <c r="C15" s="268">
        <v>4958</v>
      </c>
      <c r="D15" s="268" t="s">
        <v>71</v>
      </c>
      <c r="E15" s="277" t="s">
        <v>69</v>
      </c>
      <c r="F15" s="107" t="s">
        <v>24</v>
      </c>
      <c r="G15" s="108">
        <f aca="true" t="shared" si="8" ref="G15:L15">Q17</f>
        <v>8.163333333333334</v>
      </c>
      <c r="H15" s="108">
        <f t="shared" si="8"/>
        <v>8.413333333333334</v>
      </c>
      <c r="I15" s="108">
        <f t="shared" si="8"/>
        <v>7.986666666666666</v>
      </c>
      <c r="J15" s="108">
        <f t="shared" si="8"/>
        <v>8.54</v>
      </c>
      <c r="K15" s="108">
        <f t="shared" si="8"/>
        <v>8.123333333333333</v>
      </c>
      <c r="L15" s="108">
        <f t="shared" si="8"/>
        <v>8.29</v>
      </c>
      <c r="M15" s="108">
        <f t="shared" si="1"/>
        <v>8.252777777777778</v>
      </c>
      <c r="N15" s="107" t="s">
        <v>34</v>
      </c>
      <c r="O15" s="108">
        <v>8.366666666666667</v>
      </c>
      <c r="P15" s="108">
        <v>8.6</v>
      </c>
      <c r="Q15" s="108">
        <v>8.033333333333333</v>
      </c>
      <c r="R15" s="108">
        <v>7.9833333333333325</v>
      </c>
      <c r="S15" s="108">
        <v>7.966666666666667</v>
      </c>
      <c r="T15" s="108">
        <v>7.85</v>
      </c>
      <c r="U15" s="108">
        <v>7.783333333333333</v>
      </c>
      <c r="V15" s="108">
        <v>8.05</v>
      </c>
      <c r="W15" s="108">
        <v>8.033333333333333</v>
      </c>
      <c r="X15" s="108">
        <v>8.033333333333333</v>
      </c>
      <c r="Y15" s="108">
        <v>8</v>
      </c>
      <c r="Z15" s="108">
        <v>8.416666666666668</v>
      </c>
      <c r="AA15" s="108">
        <v>8.55</v>
      </c>
      <c r="AB15" s="108">
        <v>7.7666666666666675</v>
      </c>
      <c r="AC15" s="108">
        <f t="shared" si="5"/>
        <v>8.102380952380953</v>
      </c>
      <c r="AD15" s="109"/>
      <c r="AE15" s="109"/>
      <c r="AF15" s="235" t="s">
        <v>554</v>
      </c>
      <c r="AG15" s="237" t="s">
        <v>555</v>
      </c>
    </row>
    <row r="16" spans="1:33" ht="15">
      <c r="A16" s="249"/>
      <c r="B16" s="252"/>
      <c r="C16" s="269"/>
      <c r="D16" s="269"/>
      <c r="E16" s="266"/>
      <c r="F16" s="101" t="s">
        <v>25</v>
      </c>
      <c r="G16" s="102"/>
      <c r="H16" s="102"/>
      <c r="I16" s="102"/>
      <c r="J16" s="102"/>
      <c r="K16" s="102"/>
      <c r="L16" s="102"/>
      <c r="M16" s="102" t="e">
        <f t="shared" si="1"/>
        <v>#DIV/0!</v>
      </c>
      <c r="N16" s="101" t="s">
        <v>35</v>
      </c>
      <c r="O16" s="179">
        <v>8.3</v>
      </c>
      <c r="P16" s="179">
        <v>8.8</v>
      </c>
      <c r="Q16" s="179">
        <v>8.25</v>
      </c>
      <c r="R16" s="179">
        <v>8.7</v>
      </c>
      <c r="S16" s="179">
        <v>8</v>
      </c>
      <c r="T16" s="179">
        <v>9</v>
      </c>
      <c r="U16" s="179">
        <v>8.35</v>
      </c>
      <c r="V16" s="179">
        <v>8.45</v>
      </c>
      <c r="W16" s="179">
        <v>8.4</v>
      </c>
      <c r="X16" s="179">
        <v>8.4</v>
      </c>
      <c r="Y16" s="179">
        <v>8</v>
      </c>
      <c r="Z16" s="179">
        <v>8.9</v>
      </c>
      <c r="AA16" s="179">
        <v>9.25</v>
      </c>
      <c r="AB16" s="179">
        <v>9</v>
      </c>
      <c r="AC16" s="156">
        <f t="shared" si="5"/>
        <v>8.557142857142859</v>
      </c>
      <c r="AD16" s="103"/>
      <c r="AE16" s="103"/>
      <c r="AF16" s="254"/>
      <c r="AG16" s="246"/>
    </row>
    <row r="17" spans="1:33" ht="15.75" thickBot="1">
      <c r="A17" s="250"/>
      <c r="B17" s="253"/>
      <c r="C17" s="270"/>
      <c r="D17" s="270"/>
      <c r="E17" s="267"/>
      <c r="F17" s="104" t="s">
        <v>26</v>
      </c>
      <c r="G17" s="143">
        <f aca="true" t="shared" si="9" ref="G17:L17">(G15*0.4+G16*0.6)</f>
        <v>3.265333333333334</v>
      </c>
      <c r="H17" s="143">
        <f t="shared" si="9"/>
        <v>3.365333333333334</v>
      </c>
      <c r="I17" s="143">
        <f t="shared" si="9"/>
        <v>3.1946666666666665</v>
      </c>
      <c r="J17" s="143">
        <f t="shared" si="9"/>
        <v>3.416</v>
      </c>
      <c r="K17" s="143">
        <f t="shared" si="9"/>
        <v>3.2493333333333334</v>
      </c>
      <c r="L17" s="143">
        <f t="shared" si="9"/>
        <v>3.316</v>
      </c>
      <c r="M17" s="105">
        <f t="shared" si="1"/>
        <v>3.3011111111111116</v>
      </c>
      <c r="N17" s="104" t="s">
        <v>24</v>
      </c>
      <c r="O17" s="157">
        <f aca="true" t="shared" si="10" ref="O17:AB17">(O15)*0.4+(O16)*0.6</f>
        <v>8.326666666666668</v>
      </c>
      <c r="P17" s="157">
        <f t="shared" si="10"/>
        <v>8.72</v>
      </c>
      <c r="Q17" s="157">
        <f t="shared" si="10"/>
        <v>8.163333333333334</v>
      </c>
      <c r="R17" s="157">
        <f t="shared" si="10"/>
        <v>8.413333333333334</v>
      </c>
      <c r="S17" s="157">
        <f t="shared" si="10"/>
        <v>7.986666666666666</v>
      </c>
      <c r="T17" s="157">
        <f t="shared" si="10"/>
        <v>8.54</v>
      </c>
      <c r="U17" s="157">
        <f t="shared" si="10"/>
        <v>8.123333333333333</v>
      </c>
      <c r="V17" s="157">
        <f t="shared" si="10"/>
        <v>8.29</v>
      </c>
      <c r="W17" s="157">
        <f t="shared" si="10"/>
        <v>8.253333333333334</v>
      </c>
      <c r="X17" s="157">
        <f t="shared" si="10"/>
        <v>8.253333333333334</v>
      </c>
      <c r="Y17" s="157">
        <f t="shared" si="10"/>
        <v>8</v>
      </c>
      <c r="Z17" s="157">
        <f t="shared" si="10"/>
        <v>8.706666666666667</v>
      </c>
      <c r="AA17" s="157">
        <f t="shared" si="10"/>
        <v>8.97</v>
      </c>
      <c r="AB17" s="157">
        <f t="shared" si="10"/>
        <v>8.506666666666668</v>
      </c>
      <c r="AC17" s="157">
        <f t="shared" si="5"/>
        <v>8.375238095238094</v>
      </c>
      <c r="AD17" s="106"/>
      <c r="AE17" s="106"/>
      <c r="AF17" s="255"/>
      <c r="AG17" s="247"/>
    </row>
    <row r="18" spans="1:33" ht="15" customHeight="1">
      <c r="A18" s="256">
        <v>4</v>
      </c>
      <c r="B18" s="251" t="s">
        <v>106</v>
      </c>
      <c r="C18" s="268">
        <v>4959</v>
      </c>
      <c r="D18" s="268" t="s">
        <v>72</v>
      </c>
      <c r="E18" s="277" t="s">
        <v>69</v>
      </c>
      <c r="F18" s="107" t="s">
        <v>24</v>
      </c>
      <c r="G18" s="108">
        <f aca="true" t="shared" si="11" ref="G18:L18">Q20</f>
        <v>8.36</v>
      </c>
      <c r="H18" s="108">
        <f t="shared" si="11"/>
        <v>8.433333333333334</v>
      </c>
      <c r="I18" s="108">
        <f t="shared" si="11"/>
        <v>8.013333333333334</v>
      </c>
      <c r="J18" s="108">
        <f t="shared" si="11"/>
        <v>8.646666666666667</v>
      </c>
      <c r="K18" s="108">
        <f t="shared" si="11"/>
        <v>8.311666666666667</v>
      </c>
      <c r="L18" s="108">
        <f t="shared" si="11"/>
        <v>8.309999999999999</v>
      </c>
      <c r="M18" s="108">
        <f t="shared" si="1"/>
        <v>8.345833333333333</v>
      </c>
      <c r="N18" s="107" t="s">
        <v>34</v>
      </c>
      <c r="O18" s="108">
        <v>8.466666666666667</v>
      </c>
      <c r="P18" s="108">
        <v>8.666666666666668</v>
      </c>
      <c r="Q18" s="108">
        <v>8.3</v>
      </c>
      <c r="R18" s="108">
        <v>8.183333333333334</v>
      </c>
      <c r="S18" s="108">
        <v>8.033333333333333</v>
      </c>
      <c r="T18" s="108">
        <v>8.116666666666667</v>
      </c>
      <c r="U18" s="108">
        <v>8.066666666666666</v>
      </c>
      <c r="V18" s="108">
        <v>8.1</v>
      </c>
      <c r="W18" s="108">
        <v>8.3</v>
      </c>
      <c r="X18" s="108">
        <v>7.866666666666667</v>
      </c>
      <c r="Y18" s="108">
        <v>8.133333333333333</v>
      </c>
      <c r="Z18" s="108">
        <v>8.45</v>
      </c>
      <c r="AA18" s="108">
        <v>8.466666666666667</v>
      </c>
      <c r="AB18" s="108">
        <v>8.066666666666666</v>
      </c>
      <c r="AC18" s="108">
        <f t="shared" si="5"/>
        <v>8.229761904761904</v>
      </c>
      <c r="AD18" s="109"/>
      <c r="AE18" s="109"/>
      <c r="AF18" s="235" t="s">
        <v>554</v>
      </c>
      <c r="AG18" s="237" t="s">
        <v>555</v>
      </c>
    </row>
    <row r="19" spans="1:33" ht="15">
      <c r="A19" s="239"/>
      <c r="B19" s="252"/>
      <c r="C19" s="269"/>
      <c r="D19" s="269"/>
      <c r="E19" s="266"/>
      <c r="F19" s="101" t="s">
        <v>25</v>
      </c>
      <c r="G19" s="102"/>
      <c r="H19" s="102"/>
      <c r="I19" s="102"/>
      <c r="J19" s="102"/>
      <c r="K19" s="102"/>
      <c r="L19" s="102"/>
      <c r="M19" s="102" t="e">
        <f t="shared" si="1"/>
        <v>#DIV/0!</v>
      </c>
      <c r="N19" s="101" t="s">
        <v>35</v>
      </c>
      <c r="O19" s="179">
        <v>8.55</v>
      </c>
      <c r="P19" s="179">
        <v>8.8</v>
      </c>
      <c r="Q19" s="179">
        <v>8.4</v>
      </c>
      <c r="R19" s="179">
        <v>8.6</v>
      </c>
      <c r="S19" s="179">
        <v>8</v>
      </c>
      <c r="T19" s="179">
        <v>9</v>
      </c>
      <c r="U19" s="179">
        <v>8.475</v>
      </c>
      <c r="V19" s="179">
        <v>8.45</v>
      </c>
      <c r="W19" s="179">
        <v>8.4</v>
      </c>
      <c r="X19" s="179">
        <v>8.4</v>
      </c>
      <c r="Y19" s="179">
        <v>8.15</v>
      </c>
      <c r="Z19" s="179">
        <v>9.3</v>
      </c>
      <c r="AA19" s="179">
        <v>9.3</v>
      </c>
      <c r="AB19" s="179">
        <v>8.45</v>
      </c>
      <c r="AC19" s="156">
        <f t="shared" si="5"/>
        <v>8.59107142857143</v>
      </c>
      <c r="AD19" s="103"/>
      <c r="AE19" s="103"/>
      <c r="AF19" s="254"/>
      <c r="AG19" s="246"/>
    </row>
    <row r="20" spans="1:33" ht="15.75" thickBot="1">
      <c r="A20" s="240"/>
      <c r="B20" s="253"/>
      <c r="C20" s="270"/>
      <c r="D20" s="270"/>
      <c r="E20" s="267"/>
      <c r="F20" s="104" t="s">
        <v>26</v>
      </c>
      <c r="G20" s="143">
        <f aca="true" t="shared" si="12" ref="G20:L20">(G18*0.4+G19*0.6)</f>
        <v>3.344</v>
      </c>
      <c r="H20" s="143">
        <f t="shared" si="12"/>
        <v>3.3733333333333335</v>
      </c>
      <c r="I20" s="143">
        <f t="shared" si="12"/>
        <v>3.205333333333334</v>
      </c>
      <c r="J20" s="143">
        <f t="shared" si="12"/>
        <v>3.458666666666667</v>
      </c>
      <c r="K20" s="143">
        <f t="shared" si="12"/>
        <v>3.3246666666666673</v>
      </c>
      <c r="L20" s="143">
        <f t="shared" si="12"/>
        <v>3.324</v>
      </c>
      <c r="M20" s="105">
        <f t="shared" si="1"/>
        <v>3.3383333333333334</v>
      </c>
      <c r="N20" s="104" t="s">
        <v>24</v>
      </c>
      <c r="O20" s="157">
        <f aca="true" t="shared" si="13" ref="O20:AB20">(O18)*0.4+(O19)*0.6</f>
        <v>8.516666666666666</v>
      </c>
      <c r="P20" s="157">
        <f t="shared" si="13"/>
        <v>8.746666666666668</v>
      </c>
      <c r="Q20" s="157">
        <f t="shared" si="13"/>
        <v>8.36</v>
      </c>
      <c r="R20" s="157">
        <f t="shared" si="13"/>
        <v>8.433333333333334</v>
      </c>
      <c r="S20" s="157">
        <f t="shared" si="13"/>
        <v>8.013333333333334</v>
      </c>
      <c r="T20" s="157">
        <f t="shared" si="13"/>
        <v>8.646666666666667</v>
      </c>
      <c r="U20" s="157">
        <f t="shared" si="13"/>
        <v>8.311666666666667</v>
      </c>
      <c r="V20" s="157">
        <f t="shared" si="13"/>
        <v>8.309999999999999</v>
      </c>
      <c r="W20" s="157">
        <f t="shared" si="13"/>
        <v>8.36</v>
      </c>
      <c r="X20" s="157">
        <f t="shared" si="13"/>
        <v>8.186666666666667</v>
      </c>
      <c r="Y20" s="157">
        <f t="shared" si="13"/>
        <v>8.143333333333333</v>
      </c>
      <c r="Z20" s="157">
        <f t="shared" si="13"/>
        <v>8.96</v>
      </c>
      <c r="AA20" s="157">
        <f t="shared" si="13"/>
        <v>8.966666666666667</v>
      </c>
      <c r="AB20" s="157">
        <f t="shared" si="13"/>
        <v>8.296666666666667</v>
      </c>
      <c r="AC20" s="157">
        <f t="shared" si="5"/>
        <v>8.44654761904762</v>
      </c>
      <c r="AD20" s="106"/>
      <c r="AE20" s="106"/>
      <c r="AF20" s="255"/>
      <c r="AG20" s="247"/>
    </row>
    <row r="21" spans="1:33" ht="15" customHeight="1">
      <c r="A21" s="256">
        <v>5</v>
      </c>
      <c r="B21" s="251" t="s">
        <v>107</v>
      </c>
      <c r="C21" s="268">
        <v>4970</v>
      </c>
      <c r="D21" s="268" t="s">
        <v>73</v>
      </c>
      <c r="E21" s="277" t="s">
        <v>74</v>
      </c>
      <c r="F21" s="107" t="s">
        <v>24</v>
      </c>
      <c r="G21" s="108">
        <f aca="true" t="shared" si="14" ref="G21:L21">Q23</f>
        <v>8.293333333333333</v>
      </c>
      <c r="H21" s="108">
        <f t="shared" si="14"/>
        <v>8.23</v>
      </c>
      <c r="I21" s="108">
        <f t="shared" si="14"/>
        <v>8.153333333333332</v>
      </c>
      <c r="J21" s="108">
        <f t="shared" si="14"/>
        <v>8.513333333333332</v>
      </c>
      <c r="K21" s="108">
        <f t="shared" si="14"/>
        <v>8.205</v>
      </c>
      <c r="L21" s="108">
        <f t="shared" si="14"/>
        <v>8.15</v>
      </c>
      <c r="M21" s="108">
        <f t="shared" si="1"/>
        <v>8.257499999999999</v>
      </c>
      <c r="N21" s="107" t="s">
        <v>34</v>
      </c>
      <c r="O21" s="108">
        <v>8.316666666666666</v>
      </c>
      <c r="P21" s="108">
        <v>8.5</v>
      </c>
      <c r="Q21" s="108">
        <v>7.833333333333333</v>
      </c>
      <c r="R21" s="108">
        <v>7.75</v>
      </c>
      <c r="S21" s="108">
        <v>7.633333333333333</v>
      </c>
      <c r="T21" s="108">
        <v>7.783333333333333</v>
      </c>
      <c r="U21" s="108">
        <v>7.95</v>
      </c>
      <c r="V21" s="108">
        <v>8</v>
      </c>
      <c r="W21" s="108">
        <v>8.066666666666666</v>
      </c>
      <c r="X21" s="108">
        <v>7.833333333333333</v>
      </c>
      <c r="Y21" s="108">
        <v>8.166666666666668</v>
      </c>
      <c r="Z21" s="108">
        <v>8.316666666666666</v>
      </c>
      <c r="AA21" s="108">
        <v>8.416666666666668</v>
      </c>
      <c r="AB21" s="108">
        <v>7.8</v>
      </c>
      <c r="AC21" s="108">
        <f t="shared" si="5"/>
        <v>8.026190476190475</v>
      </c>
      <c r="AD21" s="109"/>
      <c r="AE21" s="109"/>
      <c r="AF21" s="235" t="s">
        <v>554</v>
      </c>
      <c r="AG21" s="237" t="s">
        <v>555</v>
      </c>
    </row>
    <row r="22" spans="1:33" ht="15">
      <c r="A22" s="239"/>
      <c r="B22" s="252"/>
      <c r="C22" s="269"/>
      <c r="D22" s="269"/>
      <c r="E22" s="266"/>
      <c r="F22" s="101" t="s">
        <v>25</v>
      </c>
      <c r="G22" s="102"/>
      <c r="H22" s="102"/>
      <c r="I22" s="102"/>
      <c r="J22" s="102"/>
      <c r="K22" s="102"/>
      <c r="L22" s="102"/>
      <c r="M22" s="102" t="e">
        <f t="shared" si="1"/>
        <v>#DIV/0!</v>
      </c>
      <c r="N22" s="101" t="s">
        <v>35</v>
      </c>
      <c r="O22" s="179">
        <v>8.4</v>
      </c>
      <c r="P22" s="179">
        <v>8.8</v>
      </c>
      <c r="Q22" s="179">
        <v>8.6</v>
      </c>
      <c r="R22" s="179">
        <v>8.55</v>
      </c>
      <c r="S22" s="179">
        <v>8.5</v>
      </c>
      <c r="T22" s="179">
        <v>9</v>
      </c>
      <c r="U22" s="179">
        <v>8.375</v>
      </c>
      <c r="V22" s="179">
        <v>8.25</v>
      </c>
      <c r="W22" s="179">
        <v>8.4</v>
      </c>
      <c r="X22" s="179">
        <v>8.4</v>
      </c>
      <c r="Y22" s="179">
        <v>8.1</v>
      </c>
      <c r="Z22" s="179">
        <v>9.2</v>
      </c>
      <c r="AA22" s="179">
        <v>9.35</v>
      </c>
      <c r="AB22" s="179">
        <v>8.4</v>
      </c>
      <c r="AC22" s="156">
        <f t="shared" si="5"/>
        <v>8.594642857142858</v>
      </c>
      <c r="AD22" s="103"/>
      <c r="AE22" s="103"/>
      <c r="AF22" s="254"/>
      <c r="AG22" s="246"/>
    </row>
    <row r="23" spans="1:33" ht="15.75" thickBot="1">
      <c r="A23" s="240"/>
      <c r="B23" s="253"/>
      <c r="C23" s="270"/>
      <c r="D23" s="270"/>
      <c r="E23" s="267"/>
      <c r="F23" s="104" t="s">
        <v>26</v>
      </c>
      <c r="G23" s="143">
        <f aca="true" t="shared" si="15" ref="G23:L23">(G21*0.4+G22*0.6)</f>
        <v>3.3173333333333335</v>
      </c>
      <c r="H23" s="143">
        <f t="shared" si="15"/>
        <v>3.2920000000000003</v>
      </c>
      <c r="I23" s="143">
        <f t="shared" si="15"/>
        <v>3.261333333333333</v>
      </c>
      <c r="J23" s="143">
        <f t="shared" si="15"/>
        <v>3.405333333333333</v>
      </c>
      <c r="K23" s="143">
        <f t="shared" si="15"/>
        <v>3.282</v>
      </c>
      <c r="L23" s="143">
        <f t="shared" si="15"/>
        <v>3.2600000000000002</v>
      </c>
      <c r="M23" s="105">
        <f t="shared" si="1"/>
        <v>3.3030000000000004</v>
      </c>
      <c r="N23" s="104" t="s">
        <v>24</v>
      </c>
      <c r="O23" s="157">
        <f aca="true" t="shared" si="16" ref="O23:AB23">(O21)*0.4+(O22)*0.6</f>
        <v>8.366666666666667</v>
      </c>
      <c r="P23" s="157">
        <f t="shared" si="16"/>
        <v>8.68</v>
      </c>
      <c r="Q23" s="157">
        <f t="shared" si="16"/>
        <v>8.293333333333333</v>
      </c>
      <c r="R23" s="157">
        <f t="shared" si="16"/>
        <v>8.23</v>
      </c>
      <c r="S23" s="157">
        <f t="shared" si="16"/>
        <v>8.153333333333332</v>
      </c>
      <c r="T23" s="157">
        <f t="shared" si="16"/>
        <v>8.513333333333332</v>
      </c>
      <c r="U23" s="157">
        <f t="shared" si="16"/>
        <v>8.205</v>
      </c>
      <c r="V23" s="157">
        <f t="shared" si="16"/>
        <v>8.15</v>
      </c>
      <c r="W23" s="157">
        <f t="shared" si="16"/>
        <v>8.266666666666666</v>
      </c>
      <c r="X23" s="157">
        <f t="shared" si="16"/>
        <v>8.173333333333334</v>
      </c>
      <c r="Y23" s="157">
        <f t="shared" si="16"/>
        <v>8.126666666666667</v>
      </c>
      <c r="Z23" s="157">
        <f t="shared" si="16"/>
        <v>8.846666666666666</v>
      </c>
      <c r="AA23" s="157">
        <f t="shared" si="16"/>
        <v>8.976666666666667</v>
      </c>
      <c r="AB23" s="157">
        <f t="shared" si="16"/>
        <v>8.16</v>
      </c>
      <c r="AC23" s="157">
        <f t="shared" si="5"/>
        <v>8.367261904761904</v>
      </c>
      <c r="AD23" s="106"/>
      <c r="AE23" s="106"/>
      <c r="AF23" s="255"/>
      <c r="AG23" s="247"/>
    </row>
    <row r="24" spans="1:33" ht="15" customHeight="1">
      <c r="A24" s="239">
        <v>6</v>
      </c>
      <c r="B24" s="252" t="s">
        <v>108</v>
      </c>
      <c r="C24" s="269">
        <v>4974</v>
      </c>
      <c r="D24" s="269" t="s">
        <v>75</v>
      </c>
      <c r="E24" s="266" t="s">
        <v>69</v>
      </c>
      <c r="F24" s="124" t="s">
        <v>24</v>
      </c>
      <c r="G24" s="102">
        <f aca="true" t="shared" si="17" ref="G24:L24">Q26</f>
        <v>8.353333333333332</v>
      </c>
      <c r="H24" s="102">
        <f t="shared" si="17"/>
        <v>8.32</v>
      </c>
      <c r="I24" s="102">
        <f t="shared" si="17"/>
        <v>7.92</v>
      </c>
      <c r="J24" s="102">
        <f t="shared" si="17"/>
        <v>8.54</v>
      </c>
      <c r="K24" s="102">
        <f t="shared" si="17"/>
        <v>8.043333333333333</v>
      </c>
      <c r="L24" s="102">
        <f t="shared" si="17"/>
        <v>8.26</v>
      </c>
      <c r="M24" s="102">
        <f t="shared" si="1"/>
        <v>8.239444444444443</v>
      </c>
      <c r="N24" s="124" t="s">
        <v>34</v>
      </c>
      <c r="O24" s="102">
        <v>8.066666666666666</v>
      </c>
      <c r="P24" s="102">
        <v>8.466666666666667</v>
      </c>
      <c r="Q24" s="102">
        <v>7.9833333333333325</v>
      </c>
      <c r="R24" s="102">
        <v>7.9</v>
      </c>
      <c r="S24" s="102">
        <v>7.8</v>
      </c>
      <c r="T24" s="102">
        <v>7.85</v>
      </c>
      <c r="U24" s="102">
        <v>7.7333333333333325</v>
      </c>
      <c r="V24" s="102">
        <v>8.066666666666666</v>
      </c>
      <c r="W24" s="102">
        <v>8.066666666666666</v>
      </c>
      <c r="X24" s="102">
        <v>7.7666666666666675</v>
      </c>
      <c r="Y24" s="102">
        <v>7.85</v>
      </c>
      <c r="Z24" s="102">
        <v>8.433333333333334</v>
      </c>
      <c r="AA24" s="102">
        <v>8.516666666666667</v>
      </c>
      <c r="AB24" s="102">
        <v>7.8</v>
      </c>
      <c r="AC24" s="102">
        <f t="shared" si="5"/>
        <v>8.02142857142857</v>
      </c>
      <c r="AD24" s="126"/>
      <c r="AE24" s="126"/>
      <c r="AF24" s="235" t="s">
        <v>554</v>
      </c>
      <c r="AG24" s="237" t="s">
        <v>555</v>
      </c>
    </row>
    <row r="25" spans="1:33" ht="15">
      <c r="A25" s="239"/>
      <c r="B25" s="252"/>
      <c r="C25" s="269"/>
      <c r="D25" s="269"/>
      <c r="E25" s="266"/>
      <c r="F25" s="101" t="s">
        <v>25</v>
      </c>
      <c r="G25" s="102"/>
      <c r="H25" s="102"/>
      <c r="I25" s="102"/>
      <c r="J25" s="102"/>
      <c r="K25" s="102"/>
      <c r="L25" s="102"/>
      <c r="M25" s="102" t="e">
        <f t="shared" si="1"/>
        <v>#DIV/0!</v>
      </c>
      <c r="N25" s="101" t="s">
        <v>35</v>
      </c>
      <c r="O25" s="179">
        <v>7.8</v>
      </c>
      <c r="P25" s="179">
        <v>8.7</v>
      </c>
      <c r="Q25" s="179">
        <v>8.6</v>
      </c>
      <c r="R25" s="179">
        <v>8.6</v>
      </c>
      <c r="S25" s="179">
        <v>8</v>
      </c>
      <c r="T25" s="179">
        <v>9</v>
      </c>
      <c r="U25" s="179">
        <v>8.25</v>
      </c>
      <c r="V25" s="179">
        <v>8.375</v>
      </c>
      <c r="W25" s="179">
        <v>8.6</v>
      </c>
      <c r="X25" s="179">
        <v>8.4</v>
      </c>
      <c r="Y25" s="179">
        <v>8</v>
      </c>
      <c r="Z25" s="179">
        <v>8.85</v>
      </c>
      <c r="AA25" s="179">
        <v>9.25</v>
      </c>
      <c r="AB25" s="179">
        <v>8.6</v>
      </c>
      <c r="AC25" s="156">
        <f t="shared" si="5"/>
        <v>8.501785714285713</v>
      </c>
      <c r="AD25" s="103"/>
      <c r="AE25" s="103"/>
      <c r="AF25" s="254"/>
      <c r="AG25" s="246"/>
    </row>
    <row r="26" spans="1:33" ht="15.75" thickBot="1">
      <c r="A26" s="240"/>
      <c r="B26" s="253"/>
      <c r="C26" s="270"/>
      <c r="D26" s="270"/>
      <c r="E26" s="267"/>
      <c r="F26" s="104" t="s">
        <v>26</v>
      </c>
      <c r="G26" s="143">
        <f aca="true" t="shared" si="18" ref="G26:L26">(G24*0.4+G25*0.6)</f>
        <v>3.341333333333333</v>
      </c>
      <c r="H26" s="143">
        <f t="shared" si="18"/>
        <v>3.3280000000000003</v>
      </c>
      <c r="I26" s="143">
        <f t="shared" si="18"/>
        <v>3.168</v>
      </c>
      <c r="J26" s="143">
        <f t="shared" si="18"/>
        <v>3.416</v>
      </c>
      <c r="K26" s="143">
        <f t="shared" si="18"/>
        <v>3.2173333333333334</v>
      </c>
      <c r="L26" s="143">
        <f t="shared" si="18"/>
        <v>3.3040000000000003</v>
      </c>
      <c r="M26" s="105">
        <f t="shared" si="1"/>
        <v>3.295777777777778</v>
      </c>
      <c r="N26" s="104" t="s">
        <v>24</v>
      </c>
      <c r="O26" s="157">
        <f aca="true" t="shared" si="19" ref="O26:AB26">(O24)*0.4+(O25)*0.6</f>
        <v>7.906666666666666</v>
      </c>
      <c r="P26" s="157">
        <f t="shared" si="19"/>
        <v>8.606666666666666</v>
      </c>
      <c r="Q26" s="157">
        <f t="shared" si="19"/>
        <v>8.353333333333332</v>
      </c>
      <c r="R26" s="157">
        <f t="shared" si="19"/>
        <v>8.32</v>
      </c>
      <c r="S26" s="157">
        <f t="shared" si="19"/>
        <v>7.92</v>
      </c>
      <c r="T26" s="157">
        <f t="shared" si="19"/>
        <v>8.54</v>
      </c>
      <c r="U26" s="157">
        <f t="shared" si="19"/>
        <v>8.043333333333333</v>
      </c>
      <c r="V26" s="157">
        <v>8.26</v>
      </c>
      <c r="W26" s="157">
        <f t="shared" si="19"/>
        <v>8.386666666666667</v>
      </c>
      <c r="X26" s="157">
        <f t="shared" si="19"/>
        <v>8.146666666666668</v>
      </c>
      <c r="Y26" s="157">
        <f t="shared" si="19"/>
        <v>7.9399999999999995</v>
      </c>
      <c r="Z26" s="157">
        <f t="shared" si="19"/>
        <v>8.683333333333334</v>
      </c>
      <c r="AA26" s="157">
        <f t="shared" si="19"/>
        <v>8.956666666666667</v>
      </c>
      <c r="AB26" s="157">
        <f t="shared" si="19"/>
        <v>8.28</v>
      </c>
      <c r="AC26" s="157">
        <f t="shared" si="5"/>
        <v>8.310238095238097</v>
      </c>
      <c r="AD26" s="106"/>
      <c r="AE26" s="106"/>
      <c r="AF26" s="255"/>
      <c r="AG26" s="247"/>
    </row>
    <row r="27" spans="1:33" ht="15" customHeight="1">
      <c r="A27" s="256">
        <v>7</v>
      </c>
      <c r="B27" s="251" t="s">
        <v>109</v>
      </c>
      <c r="C27" s="229" t="s">
        <v>493</v>
      </c>
      <c r="D27" s="257" t="s">
        <v>76</v>
      </c>
      <c r="E27" s="229" t="s">
        <v>69</v>
      </c>
      <c r="F27" s="107" t="s">
        <v>24</v>
      </c>
      <c r="G27" s="102">
        <f aca="true" t="shared" si="20" ref="G27:L27">Q29</f>
        <v>8.309999999999999</v>
      </c>
      <c r="H27" s="102">
        <f t="shared" si="20"/>
        <v>8.216666666666667</v>
      </c>
      <c r="I27" s="102">
        <f t="shared" si="20"/>
        <v>8.303333333333333</v>
      </c>
      <c r="J27" s="102">
        <f t="shared" si="20"/>
        <v>8.553333333333333</v>
      </c>
      <c r="K27" s="102">
        <f t="shared" si="20"/>
        <v>8.125</v>
      </c>
      <c r="L27" s="102">
        <f t="shared" si="20"/>
        <v>8.299999999999999</v>
      </c>
      <c r="M27" s="108">
        <f t="shared" si="1"/>
        <v>8.301388888888889</v>
      </c>
      <c r="N27" s="107" t="s">
        <v>34</v>
      </c>
      <c r="O27" s="179">
        <v>8.15</v>
      </c>
      <c r="P27" s="179">
        <v>8.166666666666668</v>
      </c>
      <c r="Q27" s="179">
        <v>8.1</v>
      </c>
      <c r="R27" s="179">
        <v>7.866666666666667</v>
      </c>
      <c r="S27" s="179">
        <v>7.633333333333333</v>
      </c>
      <c r="T27" s="179">
        <v>7.883333333333333</v>
      </c>
      <c r="U27" s="179">
        <v>7.9</v>
      </c>
      <c r="V27" s="179">
        <v>7.85</v>
      </c>
      <c r="W27" s="179">
        <v>8.1</v>
      </c>
      <c r="X27" s="179">
        <v>7.866666666666667</v>
      </c>
      <c r="Y27" s="179">
        <v>7.883333333333333</v>
      </c>
      <c r="Z27" s="179">
        <v>8.35</v>
      </c>
      <c r="AA27" s="179">
        <v>8.433333333333334</v>
      </c>
      <c r="AB27" s="179">
        <v>8</v>
      </c>
      <c r="AC27" s="108">
        <f t="shared" si="5"/>
        <v>8.013095238095238</v>
      </c>
      <c r="AD27" s="109"/>
      <c r="AE27" s="109"/>
      <c r="AF27" s="235" t="s">
        <v>554</v>
      </c>
      <c r="AG27" s="237" t="s">
        <v>555</v>
      </c>
    </row>
    <row r="28" spans="1:33" ht="15">
      <c r="A28" s="239"/>
      <c r="B28" s="252"/>
      <c r="C28" s="241"/>
      <c r="D28" s="258"/>
      <c r="E28" s="241"/>
      <c r="F28" s="101" t="s">
        <v>25</v>
      </c>
      <c r="G28" s="102"/>
      <c r="H28" s="102"/>
      <c r="I28" s="102"/>
      <c r="J28" s="102"/>
      <c r="K28" s="102"/>
      <c r="L28" s="102"/>
      <c r="M28" s="102" t="e">
        <f t="shared" si="1"/>
        <v>#DIV/0!</v>
      </c>
      <c r="N28" s="101" t="s">
        <v>35</v>
      </c>
      <c r="O28" s="179">
        <v>8.6</v>
      </c>
      <c r="P28" s="179">
        <v>9.2</v>
      </c>
      <c r="Q28" s="179">
        <v>8.45</v>
      </c>
      <c r="R28" s="179">
        <v>8.45</v>
      </c>
      <c r="S28" s="179">
        <v>8.75</v>
      </c>
      <c r="T28" s="179">
        <v>9</v>
      </c>
      <c r="U28" s="179">
        <v>8.275</v>
      </c>
      <c r="V28" s="179">
        <v>8.6</v>
      </c>
      <c r="W28" s="179">
        <v>8.8</v>
      </c>
      <c r="X28" s="179">
        <v>8</v>
      </c>
      <c r="Y28" s="179">
        <v>8.1</v>
      </c>
      <c r="Z28" s="179">
        <v>9.1</v>
      </c>
      <c r="AA28" s="179">
        <v>9.25</v>
      </c>
      <c r="AB28" s="179">
        <v>9.25</v>
      </c>
      <c r="AC28" s="156">
        <f t="shared" si="5"/>
        <v>8.701785714285712</v>
      </c>
      <c r="AD28" s="103"/>
      <c r="AE28" s="103"/>
      <c r="AF28" s="254"/>
      <c r="AG28" s="246"/>
    </row>
    <row r="29" spans="1:33" ht="15.75" thickBot="1">
      <c r="A29" s="240"/>
      <c r="B29" s="253"/>
      <c r="C29" s="242"/>
      <c r="D29" s="259"/>
      <c r="E29" s="242"/>
      <c r="F29" s="104" t="s">
        <v>26</v>
      </c>
      <c r="G29" s="143">
        <f aca="true" t="shared" si="21" ref="G29:L29">(G27*0.4+G28*0.6)</f>
        <v>3.324</v>
      </c>
      <c r="H29" s="143">
        <f t="shared" si="21"/>
        <v>3.286666666666667</v>
      </c>
      <c r="I29" s="143">
        <f t="shared" si="21"/>
        <v>3.3213333333333335</v>
      </c>
      <c r="J29" s="143">
        <f t="shared" si="21"/>
        <v>3.421333333333333</v>
      </c>
      <c r="K29" s="143">
        <f t="shared" si="21"/>
        <v>3.25</v>
      </c>
      <c r="L29" s="143">
        <f t="shared" si="21"/>
        <v>3.32</v>
      </c>
      <c r="M29" s="105">
        <f t="shared" si="1"/>
        <v>3.3205555555555555</v>
      </c>
      <c r="N29" s="104" t="s">
        <v>24</v>
      </c>
      <c r="O29" s="157">
        <f aca="true" t="shared" si="22" ref="O29:AB29">(O27)*0.4+(O28)*0.6</f>
        <v>8.42</v>
      </c>
      <c r="P29" s="157">
        <f t="shared" si="22"/>
        <v>8.786666666666667</v>
      </c>
      <c r="Q29" s="157">
        <f t="shared" si="22"/>
        <v>8.309999999999999</v>
      </c>
      <c r="R29" s="157">
        <f t="shared" si="22"/>
        <v>8.216666666666667</v>
      </c>
      <c r="S29" s="157">
        <f t="shared" si="22"/>
        <v>8.303333333333333</v>
      </c>
      <c r="T29" s="157">
        <f t="shared" si="22"/>
        <v>8.553333333333333</v>
      </c>
      <c r="U29" s="157">
        <f t="shared" si="22"/>
        <v>8.125</v>
      </c>
      <c r="V29" s="157">
        <f t="shared" si="22"/>
        <v>8.299999999999999</v>
      </c>
      <c r="W29" s="157">
        <f t="shared" si="22"/>
        <v>8.52</v>
      </c>
      <c r="X29" s="157">
        <f t="shared" si="22"/>
        <v>7.946666666666667</v>
      </c>
      <c r="Y29" s="157">
        <f t="shared" si="22"/>
        <v>8.013333333333332</v>
      </c>
      <c r="Z29" s="157">
        <f t="shared" si="22"/>
        <v>8.8</v>
      </c>
      <c r="AA29" s="157">
        <f t="shared" si="22"/>
        <v>8.923333333333334</v>
      </c>
      <c r="AB29" s="157">
        <f t="shared" si="22"/>
        <v>8.75</v>
      </c>
      <c r="AC29" s="157">
        <f t="shared" si="5"/>
        <v>8.426309523809524</v>
      </c>
      <c r="AD29" s="106"/>
      <c r="AE29" s="106"/>
      <c r="AF29" s="255"/>
      <c r="AG29" s="247"/>
    </row>
    <row r="30" spans="1:33" ht="15" customHeight="1">
      <c r="A30" s="256">
        <v>8</v>
      </c>
      <c r="B30" s="251" t="s">
        <v>110</v>
      </c>
      <c r="C30" s="263" t="s">
        <v>494</v>
      </c>
      <c r="D30" s="257" t="s">
        <v>77</v>
      </c>
      <c r="E30" s="257" t="s">
        <v>69</v>
      </c>
      <c r="F30" s="110" t="s">
        <v>24</v>
      </c>
      <c r="G30" s="102">
        <f aca="true" t="shared" si="23" ref="G30:L30">Q32</f>
        <v>8.47</v>
      </c>
      <c r="H30" s="102">
        <f t="shared" si="23"/>
        <v>8.33</v>
      </c>
      <c r="I30" s="102">
        <f t="shared" si="23"/>
        <v>8.14</v>
      </c>
      <c r="J30" s="102">
        <f t="shared" si="23"/>
        <v>8.5</v>
      </c>
      <c r="K30" s="102">
        <f t="shared" si="23"/>
        <v>8.063333333333333</v>
      </c>
      <c r="L30" s="102">
        <f t="shared" si="23"/>
        <v>8.23</v>
      </c>
      <c r="M30" s="108">
        <f t="shared" si="1"/>
        <v>8.28888888888889</v>
      </c>
      <c r="N30" s="107" t="s">
        <v>34</v>
      </c>
      <c r="O30" s="179">
        <v>8.133333333333333</v>
      </c>
      <c r="P30" s="179">
        <v>8.566666666666666</v>
      </c>
      <c r="Q30" s="179">
        <v>8.2</v>
      </c>
      <c r="R30" s="179">
        <v>7.85</v>
      </c>
      <c r="S30" s="179">
        <v>7.6</v>
      </c>
      <c r="T30" s="179">
        <v>7.75</v>
      </c>
      <c r="U30" s="179">
        <v>7.933333333333333</v>
      </c>
      <c r="V30" s="179">
        <v>8.05</v>
      </c>
      <c r="W30" s="179">
        <v>8</v>
      </c>
      <c r="X30" s="179">
        <v>7.9</v>
      </c>
      <c r="Y30" s="179">
        <v>8.2</v>
      </c>
      <c r="Z30" s="179">
        <v>8.283333333333333</v>
      </c>
      <c r="AA30" s="179">
        <v>8.466666666666667</v>
      </c>
      <c r="AB30" s="179">
        <v>7.833333333333333</v>
      </c>
      <c r="AC30" s="108">
        <f t="shared" si="5"/>
        <v>8.054761904761905</v>
      </c>
      <c r="AD30" s="109"/>
      <c r="AE30" s="109"/>
      <c r="AF30" s="235" t="s">
        <v>554</v>
      </c>
      <c r="AG30" s="237" t="s">
        <v>555</v>
      </c>
    </row>
    <row r="31" spans="1:33" ht="15">
      <c r="A31" s="239"/>
      <c r="B31" s="252"/>
      <c r="C31" s="264"/>
      <c r="D31" s="258"/>
      <c r="E31" s="258"/>
      <c r="F31" s="111" t="s">
        <v>25</v>
      </c>
      <c r="G31" s="102"/>
      <c r="H31" s="102"/>
      <c r="I31" s="102"/>
      <c r="J31" s="102"/>
      <c r="K31" s="102"/>
      <c r="L31" s="102"/>
      <c r="M31" s="102" t="e">
        <f t="shared" si="1"/>
        <v>#DIV/0!</v>
      </c>
      <c r="N31" s="101" t="s">
        <v>35</v>
      </c>
      <c r="O31" s="179">
        <v>7.8</v>
      </c>
      <c r="P31" s="179">
        <v>9</v>
      </c>
      <c r="Q31" s="179">
        <v>8.65</v>
      </c>
      <c r="R31" s="179">
        <v>8.65</v>
      </c>
      <c r="S31" s="179">
        <v>8.5</v>
      </c>
      <c r="T31" s="179">
        <v>9</v>
      </c>
      <c r="U31" s="179">
        <v>8.15</v>
      </c>
      <c r="V31" s="179">
        <v>8.35</v>
      </c>
      <c r="W31" s="179">
        <v>8.2</v>
      </c>
      <c r="X31" s="179">
        <v>8.4</v>
      </c>
      <c r="Y31" s="179">
        <v>8.15</v>
      </c>
      <c r="Z31" s="179">
        <v>8.85</v>
      </c>
      <c r="AA31" s="179">
        <v>9.25</v>
      </c>
      <c r="AB31" s="179">
        <v>8.65</v>
      </c>
      <c r="AC31" s="156">
        <f t="shared" si="5"/>
        <v>8.542857142857143</v>
      </c>
      <c r="AD31" s="103"/>
      <c r="AE31" s="103"/>
      <c r="AF31" s="254"/>
      <c r="AG31" s="246"/>
    </row>
    <row r="32" spans="1:33" ht="15.75" thickBot="1">
      <c r="A32" s="240"/>
      <c r="B32" s="253"/>
      <c r="C32" s="265"/>
      <c r="D32" s="259"/>
      <c r="E32" s="259"/>
      <c r="F32" s="112" t="s">
        <v>26</v>
      </c>
      <c r="G32" s="143">
        <f aca="true" t="shared" si="24" ref="G32:L32">(G30*0.4+G31*0.6)</f>
        <v>3.3880000000000003</v>
      </c>
      <c r="H32" s="143">
        <f t="shared" si="24"/>
        <v>3.3320000000000003</v>
      </c>
      <c r="I32" s="143">
        <f t="shared" si="24"/>
        <v>3.2560000000000002</v>
      </c>
      <c r="J32" s="143">
        <f t="shared" si="24"/>
        <v>3.4000000000000004</v>
      </c>
      <c r="K32" s="143">
        <f t="shared" si="24"/>
        <v>3.2253333333333334</v>
      </c>
      <c r="L32" s="143">
        <f t="shared" si="24"/>
        <v>3.2920000000000003</v>
      </c>
      <c r="M32" s="147">
        <f t="shared" si="1"/>
        <v>3.3155555555555565</v>
      </c>
      <c r="N32" s="104" t="s">
        <v>24</v>
      </c>
      <c r="O32" s="157">
        <f aca="true" t="shared" si="25" ref="O32:AB32">(O30)*0.4+(O31)*0.6</f>
        <v>7.933333333333334</v>
      </c>
      <c r="P32" s="157">
        <f t="shared" si="25"/>
        <v>8.826666666666666</v>
      </c>
      <c r="Q32" s="157">
        <f t="shared" si="25"/>
        <v>8.47</v>
      </c>
      <c r="R32" s="157">
        <f t="shared" si="25"/>
        <v>8.33</v>
      </c>
      <c r="S32" s="157">
        <f t="shared" si="25"/>
        <v>8.14</v>
      </c>
      <c r="T32" s="157">
        <f t="shared" si="25"/>
        <v>8.5</v>
      </c>
      <c r="U32" s="157">
        <f t="shared" si="25"/>
        <v>8.063333333333333</v>
      </c>
      <c r="V32" s="157">
        <f t="shared" si="25"/>
        <v>8.23</v>
      </c>
      <c r="W32" s="157">
        <f t="shared" si="25"/>
        <v>8.12</v>
      </c>
      <c r="X32" s="157">
        <f t="shared" si="25"/>
        <v>8.2</v>
      </c>
      <c r="Y32" s="157">
        <f t="shared" si="25"/>
        <v>8.17</v>
      </c>
      <c r="Z32" s="157">
        <f t="shared" si="25"/>
        <v>8.623333333333333</v>
      </c>
      <c r="AA32" s="157">
        <f t="shared" si="25"/>
        <v>8.936666666666667</v>
      </c>
      <c r="AB32" s="157">
        <f t="shared" si="25"/>
        <v>8.323333333333334</v>
      </c>
      <c r="AC32" s="157">
        <f t="shared" si="5"/>
        <v>8.347619047619048</v>
      </c>
      <c r="AD32" s="106"/>
      <c r="AE32" s="106"/>
      <c r="AF32" s="255"/>
      <c r="AG32" s="247"/>
    </row>
    <row r="33" spans="1:33" ht="15.75" customHeight="1">
      <c r="A33" s="256">
        <v>9</v>
      </c>
      <c r="B33" s="251" t="s">
        <v>111</v>
      </c>
      <c r="C33" s="229" t="s">
        <v>495</v>
      </c>
      <c r="D33" s="229" t="s">
        <v>79</v>
      </c>
      <c r="E33" s="229" t="s">
        <v>69</v>
      </c>
      <c r="F33" s="107" t="s">
        <v>24</v>
      </c>
      <c r="G33" s="102">
        <f aca="true" t="shared" si="26" ref="G33:L33">Q35</f>
        <v>8.126666666666665</v>
      </c>
      <c r="H33" s="102">
        <f t="shared" si="26"/>
        <v>8.629999999999999</v>
      </c>
      <c r="I33" s="102">
        <f t="shared" si="26"/>
        <v>8.166666666666666</v>
      </c>
      <c r="J33" s="102">
        <f t="shared" si="26"/>
        <v>8.52</v>
      </c>
      <c r="K33" s="102">
        <f t="shared" si="26"/>
        <v>8.33</v>
      </c>
      <c r="L33" s="102">
        <f t="shared" si="26"/>
        <v>8.436666666666667</v>
      </c>
      <c r="M33" s="102">
        <f t="shared" si="1"/>
        <v>8.368333333333332</v>
      </c>
      <c r="N33" s="107" t="s">
        <v>34</v>
      </c>
      <c r="O33" s="179">
        <v>8.483333333333333</v>
      </c>
      <c r="P33" s="179">
        <v>8.533333333333333</v>
      </c>
      <c r="Q33" s="179">
        <v>8.016666666666667</v>
      </c>
      <c r="R33" s="179">
        <v>8.3</v>
      </c>
      <c r="S33" s="179">
        <v>7.666666666666667</v>
      </c>
      <c r="T33" s="179">
        <v>7.8</v>
      </c>
      <c r="U33" s="179">
        <v>7.866666666666667</v>
      </c>
      <c r="V33" s="179">
        <v>7.966666666666667</v>
      </c>
      <c r="W33" s="179">
        <v>8.133333333333333</v>
      </c>
      <c r="X33" s="179">
        <v>7.966666666666667</v>
      </c>
      <c r="Y33" s="179">
        <v>7.783333333333333</v>
      </c>
      <c r="Z33" s="179">
        <v>8.35</v>
      </c>
      <c r="AA33" s="179">
        <v>8.433333333333334</v>
      </c>
      <c r="AB33" s="179">
        <v>8.133333333333333</v>
      </c>
      <c r="AC33" s="108">
        <f t="shared" si="5"/>
        <v>8.102380952380951</v>
      </c>
      <c r="AD33" s="109"/>
      <c r="AE33" s="109"/>
      <c r="AF33" s="235" t="s">
        <v>554</v>
      </c>
      <c r="AG33" s="237" t="s">
        <v>555</v>
      </c>
    </row>
    <row r="34" spans="1:33" ht="15">
      <c r="A34" s="239"/>
      <c r="B34" s="252"/>
      <c r="C34" s="241"/>
      <c r="D34" s="241"/>
      <c r="E34" s="241"/>
      <c r="F34" s="101" t="s">
        <v>25</v>
      </c>
      <c r="G34" s="102"/>
      <c r="H34" s="102"/>
      <c r="I34" s="102"/>
      <c r="J34" s="102"/>
      <c r="K34" s="102"/>
      <c r="L34" s="102"/>
      <c r="M34" s="102" t="e">
        <f t="shared" si="1"/>
        <v>#DIV/0!</v>
      </c>
      <c r="N34" s="101" t="s">
        <v>35</v>
      </c>
      <c r="O34" s="179">
        <v>8.55</v>
      </c>
      <c r="P34" s="179">
        <v>8.8</v>
      </c>
      <c r="Q34" s="179">
        <v>8.2</v>
      </c>
      <c r="R34" s="179">
        <v>8.85</v>
      </c>
      <c r="S34" s="179">
        <v>8.5</v>
      </c>
      <c r="T34" s="179">
        <v>9</v>
      </c>
      <c r="U34" s="179">
        <v>8.625</v>
      </c>
      <c r="V34" s="179">
        <v>8.75</v>
      </c>
      <c r="W34" s="179">
        <v>8.4</v>
      </c>
      <c r="X34" s="179">
        <v>8</v>
      </c>
      <c r="Y34" s="179">
        <v>7.95</v>
      </c>
      <c r="Z34" s="179">
        <v>8.95</v>
      </c>
      <c r="AA34" s="179">
        <v>9.25</v>
      </c>
      <c r="AB34" s="179">
        <v>9</v>
      </c>
      <c r="AC34" s="156">
        <f t="shared" si="5"/>
        <v>8.630357142857145</v>
      </c>
      <c r="AD34" s="103"/>
      <c r="AE34" s="103"/>
      <c r="AF34" s="254"/>
      <c r="AG34" s="246"/>
    </row>
    <row r="35" spans="1:33" ht="15.75" thickBot="1">
      <c r="A35" s="240"/>
      <c r="B35" s="253"/>
      <c r="C35" s="242"/>
      <c r="D35" s="242"/>
      <c r="E35" s="242"/>
      <c r="F35" s="104" t="s">
        <v>26</v>
      </c>
      <c r="G35" s="143">
        <f aca="true" t="shared" si="27" ref="G35:L35">(G33*0.4+G34*0.6)</f>
        <v>3.250666666666666</v>
      </c>
      <c r="H35" s="143">
        <f t="shared" si="27"/>
        <v>3.452</v>
      </c>
      <c r="I35" s="143">
        <f t="shared" si="27"/>
        <v>3.2666666666666666</v>
      </c>
      <c r="J35" s="143">
        <f t="shared" si="27"/>
        <v>3.408</v>
      </c>
      <c r="K35" s="143">
        <f t="shared" si="27"/>
        <v>3.3320000000000003</v>
      </c>
      <c r="L35" s="143">
        <f t="shared" si="27"/>
        <v>3.374666666666667</v>
      </c>
      <c r="M35" s="105">
        <f t="shared" si="1"/>
        <v>3.347333333333333</v>
      </c>
      <c r="N35" s="104" t="s">
        <v>24</v>
      </c>
      <c r="O35" s="157">
        <f aca="true" t="shared" si="28" ref="O35:AB35">(O33)*0.4+(O34)*0.6</f>
        <v>8.523333333333333</v>
      </c>
      <c r="P35" s="157">
        <f t="shared" si="28"/>
        <v>8.693333333333333</v>
      </c>
      <c r="Q35" s="157">
        <f t="shared" si="28"/>
        <v>8.126666666666665</v>
      </c>
      <c r="R35" s="157">
        <f t="shared" si="28"/>
        <v>8.629999999999999</v>
      </c>
      <c r="S35" s="157">
        <f t="shared" si="28"/>
        <v>8.166666666666666</v>
      </c>
      <c r="T35" s="157">
        <f t="shared" si="28"/>
        <v>8.52</v>
      </c>
      <c r="U35" s="157">
        <v>8.33</v>
      </c>
      <c r="V35" s="157">
        <f t="shared" si="28"/>
        <v>8.436666666666667</v>
      </c>
      <c r="W35" s="157">
        <f t="shared" si="28"/>
        <v>8.293333333333333</v>
      </c>
      <c r="X35" s="157">
        <f t="shared" si="28"/>
        <v>7.986666666666666</v>
      </c>
      <c r="Y35" s="157">
        <f t="shared" si="28"/>
        <v>7.883333333333333</v>
      </c>
      <c r="Z35" s="157">
        <f t="shared" si="28"/>
        <v>8.709999999999999</v>
      </c>
      <c r="AA35" s="157">
        <f t="shared" si="28"/>
        <v>8.923333333333334</v>
      </c>
      <c r="AB35" s="157">
        <f t="shared" si="28"/>
        <v>8.653333333333332</v>
      </c>
      <c r="AC35" s="157">
        <f t="shared" si="5"/>
        <v>8.419761904761904</v>
      </c>
      <c r="AD35" s="106"/>
      <c r="AE35" s="106"/>
      <c r="AF35" s="255"/>
      <c r="AG35" s="247"/>
    </row>
    <row r="36" spans="1:33" ht="15" customHeight="1">
      <c r="A36" s="248">
        <v>10</v>
      </c>
      <c r="B36" s="251" t="s">
        <v>112</v>
      </c>
      <c r="C36" s="263" t="s">
        <v>496</v>
      </c>
      <c r="D36" s="251" t="s">
        <v>80</v>
      </c>
      <c r="E36" s="229" t="s">
        <v>69</v>
      </c>
      <c r="F36" s="107" t="s">
        <v>24</v>
      </c>
      <c r="G36" s="102">
        <f aca="true" t="shared" si="29" ref="G36:L36">Q38</f>
        <v>8.26</v>
      </c>
      <c r="H36" s="102">
        <f t="shared" si="29"/>
        <v>8.246666666666666</v>
      </c>
      <c r="I36" s="102">
        <f t="shared" si="29"/>
        <v>8.396666666666667</v>
      </c>
      <c r="J36" s="102">
        <f t="shared" si="29"/>
        <v>8.526666666666667</v>
      </c>
      <c r="K36" s="102">
        <f t="shared" si="29"/>
        <v>8.315</v>
      </c>
      <c r="L36" s="102">
        <f t="shared" si="29"/>
        <v>8.083333333333334</v>
      </c>
      <c r="M36" s="108">
        <f t="shared" si="1"/>
        <v>8.304722222222223</v>
      </c>
      <c r="N36" s="107" t="s">
        <v>34</v>
      </c>
      <c r="O36" s="179">
        <v>8.166666666666668</v>
      </c>
      <c r="P36" s="179">
        <v>8.5</v>
      </c>
      <c r="Q36" s="179">
        <v>8.2</v>
      </c>
      <c r="R36" s="179">
        <v>7.866666666666667</v>
      </c>
      <c r="S36" s="179">
        <v>7.866666666666667</v>
      </c>
      <c r="T36" s="179">
        <v>7.816666666666667</v>
      </c>
      <c r="U36" s="179">
        <v>7.85</v>
      </c>
      <c r="V36" s="179">
        <v>7.833333333333333</v>
      </c>
      <c r="W36" s="179">
        <v>7.866666666666667</v>
      </c>
      <c r="X36" s="179">
        <v>7.866666666666667</v>
      </c>
      <c r="Y36" s="179">
        <v>7.916666666666667</v>
      </c>
      <c r="Z36" s="179">
        <v>8.233333333333333</v>
      </c>
      <c r="AA36" s="179">
        <v>8.4</v>
      </c>
      <c r="AB36" s="179">
        <v>7.833333333333333</v>
      </c>
      <c r="AC36" s="108">
        <f t="shared" si="5"/>
        <v>8.01547619047619</v>
      </c>
      <c r="AD36" s="109"/>
      <c r="AE36" s="109"/>
      <c r="AF36" s="235" t="s">
        <v>554</v>
      </c>
      <c r="AG36" s="237" t="s">
        <v>555</v>
      </c>
    </row>
    <row r="37" spans="1:33" ht="15">
      <c r="A37" s="249"/>
      <c r="B37" s="252"/>
      <c r="C37" s="264"/>
      <c r="D37" s="252"/>
      <c r="E37" s="241"/>
      <c r="F37" s="101" t="s">
        <v>25</v>
      </c>
      <c r="G37" s="102"/>
      <c r="H37" s="102"/>
      <c r="I37" s="102"/>
      <c r="J37" s="102"/>
      <c r="K37" s="102"/>
      <c r="L37" s="102"/>
      <c r="M37" s="102" t="e">
        <f t="shared" si="1"/>
        <v>#DIV/0!</v>
      </c>
      <c r="N37" s="101" t="s">
        <v>35</v>
      </c>
      <c r="O37" s="179">
        <v>8.2</v>
      </c>
      <c r="P37" s="179">
        <v>8.6</v>
      </c>
      <c r="Q37" s="179">
        <v>8.3</v>
      </c>
      <c r="R37" s="179">
        <v>8.5</v>
      </c>
      <c r="S37" s="179">
        <v>8.75</v>
      </c>
      <c r="T37" s="179">
        <v>9</v>
      </c>
      <c r="U37" s="179">
        <v>8.625</v>
      </c>
      <c r="V37" s="179">
        <v>8.25</v>
      </c>
      <c r="W37" s="179">
        <v>8.4</v>
      </c>
      <c r="X37" s="179">
        <v>8</v>
      </c>
      <c r="Y37" s="179">
        <v>8.1</v>
      </c>
      <c r="Z37" s="179">
        <v>9.25</v>
      </c>
      <c r="AA37" s="179">
        <v>9.2</v>
      </c>
      <c r="AB37" s="179">
        <v>9</v>
      </c>
      <c r="AC37" s="156">
        <f t="shared" si="5"/>
        <v>8.58392857142857</v>
      </c>
      <c r="AD37" s="103"/>
      <c r="AE37" s="103"/>
      <c r="AF37" s="254"/>
      <c r="AG37" s="246"/>
    </row>
    <row r="38" spans="1:33" ht="15.75" thickBot="1">
      <c r="A38" s="250"/>
      <c r="B38" s="253"/>
      <c r="C38" s="265"/>
      <c r="D38" s="253"/>
      <c r="E38" s="242"/>
      <c r="F38" s="104" t="s">
        <v>26</v>
      </c>
      <c r="G38" s="143">
        <f aca="true" t="shared" si="30" ref="G38:L38">(G36*0.4+G37*0.6)</f>
        <v>3.3040000000000003</v>
      </c>
      <c r="H38" s="143">
        <f t="shared" si="30"/>
        <v>3.2986666666666666</v>
      </c>
      <c r="I38" s="143">
        <f t="shared" si="30"/>
        <v>3.3586666666666667</v>
      </c>
      <c r="J38" s="143">
        <f t="shared" si="30"/>
        <v>3.410666666666667</v>
      </c>
      <c r="K38" s="143">
        <f t="shared" si="30"/>
        <v>3.326</v>
      </c>
      <c r="L38" s="143">
        <f t="shared" si="30"/>
        <v>3.233333333333334</v>
      </c>
      <c r="M38" s="105">
        <f t="shared" si="1"/>
        <v>3.321888888888889</v>
      </c>
      <c r="N38" s="104" t="s">
        <v>24</v>
      </c>
      <c r="O38" s="157">
        <f aca="true" t="shared" si="31" ref="O38:AB38">(O36)*0.4+(O37)*0.6</f>
        <v>8.186666666666667</v>
      </c>
      <c r="P38" s="157">
        <f t="shared" si="31"/>
        <v>8.559999999999999</v>
      </c>
      <c r="Q38" s="157">
        <f t="shared" si="31"/>
        <v>8.26</v>
      </c>
      <c r="R38" s="157">
        <f t="shared" si="31"/>
        <v>8.246666666666666</v>
      </c>
      <c r="S38" s="157">
        <f t="shared" si="31"/>
        <v>8.396666666666667</v>
      </c>
      <c r="T38" s="157">
        <f t="shared" si="31"/>
        <v>8.526666666666667</v>
      </c>
      <c r="U38" s="157">
        <f t="shared" si="31"/>
        <v>8.315</v>
      </c>
      <c r="V38" s="157">
        <f t="shared" si="31"/>
        <v>8.083333333333334</v>
      </c>
      <c r="W38" s="157">
        <f t="shared" si="31"/>
        <v>8.186666666666667</v>
      </c>
      <c r="X38" s="157">
        <f t="shared" si="31"/>
        <v>7.946666666666667</v>
      </c>
      <c r="Y38" s="157">
        <f t="shared" si="31"/>
        <v>8.026666666666667</v>
      </c>
      <c r="Z38" s="157">
        <f t="shared" si="31"/>
        <v>8.843333333333334</v>
      </c>
      <c r="AA38" s="157">
        <f t="shared" si="31"/>
        <v>8.879999999999999</v>
      </c>
      <c r="AB38" s="157">
        <f t="shared" si="31"/>
        <v>8.533333333333333</v>
      </c>
      <c r="AC38" s="157">
        <f t="shared" si="5"/>
        <v>8.35654761904762</v>
      </c>
      <c r="AD38" s="106"/>
      <c r="AE38" s="106"/>
      <c r="AF38" s="255"/>
      <c r="AG38" s="247"/>
    </row>
    <row r="39" spans="1:33" ht="15">
      <c r="A39" s="113"/>
      <c r="B39" s="114"/>
      <c r="C39" s="113"/>
      <c r="D39" s="114"/>
      <c r="E39" s="113"/>
      <c r="F39" s="113"/>
      <c r="G39" s="115"/>
      <c r="H39" s="115"/>
      <c r="I39" s="115"/>
      <c r="J39" s="115"/>
      <c r="K39" s="115"/>
      <c r="L39" s="115"/>
      <c r="M39" s="115"/>
      <c r="N39" s="113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39"/>
      <c r="AD39" s="117"/>
      <c r="AE39" s="117"/>
      <c r="AF39" s="118"/>
      <c r="AG39" s="118"/>
    </row>
    <row r="40" spans="1:33" ht="15">
      <c r="A40" s="119"/>
      <c r="B40" s="120"/>
      <c r="C40" s="119"/>
      <c r="D40" s="120"/>
      <c r="E40" s="119"/>
      <c r="F40" s="119"/>
      <c r="G40" s="121"/>
      <c r="H40" s="121"/>
      <c r="I40" s="121"/>
      <c r="J40" s="121"/>
      <c r="K40" s="121"/>
      <c r="L40" s="121"/>
      <c r="M40" s="121"/>
      <c r="N40" s="119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40"/>
      <c r="AD40" s="87"/>
      <c r="AE40" s="87"/>
      <c r="AF40" s="123"/>
      <c r="AG40" s="123"/>
    </row>
    <row r="41" spans="1:33" ht="15.75" thickBot="1">
      <c r="A41" s="119"/>
      <c r="B41" s="120"/>
      <c r="C41" s="119"/>
      <c r="D41" s="120"/>
      <c r="E41" s="119"/>
      <c r="F41" s="119"/>
      <c r="G41" s="121"/>
      <c r="H41" s="121"/>
      <c r="I41" s="121"/>
      <c r="J41" s="121"/>
      <c r="K41" s="121"/>
      <c r="L41" s="121"/>
      <c r="M41" s="121"/>
      <c r="N41" s="119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40"/>
      <c r="AD41" s="87"/>
      <c r="AE41" s="87"/>
      <c r="AF41" s="123"/>
      <c r="AG41" s="123"/>
    </row>
    <row r="42" spans="1:33" ht="15" customHeight="1">
      <c r="A42" s="187" t="s">
        <v>17</v>
      </c>
      <c r="B42" s="185" t="s">
        <v>19</v>
      </c>
      <c r="C42" s="185" t="s">
        <v>21</v>
      </c>
      <c r="D42" s="229" t="s">
        <v>23</v>
      </c>
      <c r="E42" s="229" t="s">
        <v>45</v>
      </c>
      <c r="F42" s="231" t="s">
        <v>27</v>
      </c>
      <c r="G42" s="232"/>
      <c r="H42" s="232"/>
      <c r="I42" s="232"/>
      <c r="J42" s="232"/>
      <c r="K42" s="232"/>
      <c r="L42" s="232"/>
      <c r="M42" s="233" t="s">
        <v>62</v>
      </c>
      <c r="N42" s="231" t="s">
        <v>43</v>
      </c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5" t="s">
        <v>62</v>
      </c>
      <c r="AD42" s="188" t="s">
        <v>46</v>
      </c>
      <c r="AE42" s="88" t="s">
        <v>48</v>
      </c>
      <c r="AF42" s="88" t="s">
        <v>57</v>
      </c>
      <c r="AG42" s="237" t="s">
        <v>50</v>
      </c>
    </row>
    <row r="43" spans="1:33" ht="30" customHeight="1" thickBot="1">
      <c r="A43" s="89" t="s">
        <v>18</v>
      </c>
      <c r="B43" s="186" t="s">
        <v>20</v>
      </c>
      <c r="C43" s="186" t="s">
        <v>22</v>
      </c>
      <c r="D43" s="230"/>
      <c r="E43" s="230"/>
      <c r="F43" s="90"/>
      <c r="G43" s="91" t="s">
        <v>28</v>
      </c>
      <c r="H43" s="91" t="s">
        <v>29</v>
      </c>
      <c r="I43" s="91" t="s">
        <v>30</v>
      </c>
      <c r="J43" s="91" t="s">
        <v>31</v>
      </c>
      <c r="K43" s="91" t="s">
        <v>32</v>
      </c>
      <c r="L43" s="91" t="s">
        <v>33</v>
      </c>
      <c r="M43" s="234"/>
      <c r="N43" s="92"/>
      <c r="O43" s="93" t="s">
        <v>36</v>
      </c>
      <c r="P43" s="93" t="s">
        <v>37</v>
      </c>
      <c r="Q43" s="93" t="s">
        <v>28</v>
      </c>
      <c r="R43" s="93" t="s">
        <v>29</v>
      </c>
      <c r="S43" s="93" t="s">
        <v>30</v>
      </c>
      <c r="T43" s="93" t="s">
        <v>31</v>
      </c>
      <c r="U43" s="93" t="s">
        <v>32</v>
      </c>
      <c r="V43" s="93" t="s">
        <v>33</v>
      </c>
      <c r="W43" s="94" t="s">
        <v>38</v>
      </c>
      <c r="X43" s="93" t="s">
        <v>39</v>
      </c>
      <c r="Y43" s="94" t="s">
        <v>40</v>
      </c>
      <c r="Z43" s="93" t="s">
        <v>41</v>
      </c>
      <c r="AA43" s="93" t="s">
        <v>65</v>
      </c>
      <c r="AB43" s="95" t="s">
        <v>42</v>
      </c>
      <c r="AC43" s="236"/>
      <c r="AD43" s="96" t="s">
        <v>47</v>
      </c>
      <c r="AE43" s="97" t="s">
        <v>49</v>
      </c>
      <c r="AF43" s="97" t="s">
        <v>58</v>
      </c>
      <c r="AG43" s="238"/>
    </row>
    <row r="44" spans="1:33" ht="15" customHeight="1" thickTop="1">
      <c r="A44" s="239">
        <v>11</v>
      </c>
      <c r="B44" s="251" t="s">
        <v>113</v>
      </c>
      <c r="C44" s="229" t="s">
        <v>497</v>
      </c>
      <c r="D44" s="251" t="s">
        <v>78</v>
      </c>
      <c r="E44" s="229" t="s">
        <v>518</v>
      </c>
      <c r="F44" s="124" t="s">
        <v>24</v>
      </c>
      <c r="G44" s="99">
        <f aca="true" t="shared" si="32" ref="G44:L44">Q46</f>
        <v>8.466666666666667</v>
      </c>
      <c r="H44" s="99">
        <f t="shared" si="32"/>
        <v>8.313333333333333</v>
      </c>
      <c r="I44" s="99">
        <f t="shared" si="32"/>
        <v>8.393333333333333</v>
      </c>
      <c r="J44" s="99">
        <f t="shared" si="32"/>
        <v>8.666666666666668</v>
      </c>
      <c r="K44" s="99">
        <f t="shared" si="32"/>
        <v>8.26</v>
      </c>
      <c r="L44" s="99">
        <f t="shared" si="32"/>
        <v>8.36</v>
      </c>
      <c r="M44" s="102">
        <f aca="true" t="shared" si="33" ref="M44:M79">AVERAGE(G44:L44)</f>
        <v>8.41</v>
      </c>
      <c r="N44" s="124" t="s">
        <v>34</v>
      </c>
      <c r="O44" s="179">
        <v>8.466666666666667</v>
      </c>
      <c r="P44" s="179">
        <v>8.7</v>
      </c>
      <c r="Q44" s="179">
        <v>8.116666666666667</v>
      </c>
      <c r="R44" s="179">
        <v>8.033333333333333</v>
      </c>
      <c r="S44" s="179">
        <v>8.233333333333333</v>
      </c>
      <c r="T44" s="179">
        <v>8.166666666666668</v>
      </c>
      <c r="U44" s="179">
        <v>7.9</v>
      </c>
      <c r="V44" s="179">
        <v>8.15</v>
      </c>
      <c r="W44" s="179">
        <v>8.033333333333333</v>
      </c>
      <c r="X44" s="179">
        <v>7.866666666666667</v>
      </c>
      <c r="Y44" s="179">
        <v>8.583333333333332</v>
      </c>
      <c r="Z44" s="179">
        <v>8.35</v>
      </c>
      <c r="AA44" s="179">
        <v>8.383333333333333</v>
      </c>
      <c r="AB44" s="179">
        <v>7.833333333333333</v>
      </c>
      <c r="AC44" s="102">
        <f aca="true" t="shared" si="34" ref="AC44:AC79">AVERAGE(O44:AB44)</f>
        <v>8.201190476190474</v>
      </c>
      <c r="AD44" s="126"/>
      <c r="AE44" s="126"/>
      <c r="AF44" s="243" t="s">
        <v>554</v>
      </c>
      <c r="AG44" s="237" t="s">
        <v>555</v>
      </c>
    </row>
    <row r="45" spans="1:33" ht="15">
      <c r="A45" s="239"/>
      <c r="B45" s="252"/>
      <c r="C45" s="241"/>
      <c r="D45" s="252"/>
      <c r="E45" s="241"/>
      <c r="F45" s="101" t="s">
        <v>25</v>
      </c>
      <c r="G45" s="102"/>
      <c r="H45" s="102"/>
      <c r="I45" s="102"/>
      <c r="J45" s="102"/>
      <c r="K45" s="102"/>
      <c r="L45" s="102"/>
      <c r="M45" s="102" t="e">
        <f t="shared" si="33"/>
        <v>#DIV/0!</v>
      </c>
      <c r="N45" s="101" t="s">
        <v>35</v>
      </c>
      <c r="O45" s="179">
        <v>8.35</v>
      </c>
      <c r="P45" s="179">
        <v>8.9</v>
      </c>
      <c r="Q45" s="179">
        <v>8.7</v>
      </c>
      <c r="R45" s="179">
        <v>8.5</v>
      </c>
      <c r="S45" s="179">
        <v>8.5</v>
      </c>
      <c r="T45" s="179">
        <v>9</v>
      </c>
      <c r="U45" s="179">
        <v>8.5</v>
      </c>
      <c r="V45" s="179">
        <v>8.5</v>
      </c>
      <c r="W45" s="179">
        <v>8.4</v>
      </c>
      <c r="X45" s="179">
        <v>8.4</v>
      </c>
      <c r="Y45" s="179">
        <v>8.05</v>
      </c>
      <c r="Z45" s="179">
        <v>9.3</v>
      </c>
      <c r="AA45" s="179">
        <v>9.3</v>
      </c>
      <c r="AB45" s="179">
        <v>8.65</v>
      </c>
      <c r="AC45" s="156">
        <f t="shared" si="34"/>
        <v>8.646428571428572</v>
      </c>
      <c r="AD45" s="103"/>
      <c r="AE45" s="103"/>
      <c r="AF45" s="244"/>
      <c r="AG45" s="246"/>
    </row>
    <row r="46" spans="1:33" ht="15.75" thickBot="1">
      <c r="A46" s="240"/>
      <c r="B46" s="253"/>
      <c r="C46" s="242"/>
      <c r="D46" s="253"/>
      <c r="E46" s="242"/>
      <c r="F46" s="104" t="s">
        <v>26</v>
      </c>
      <c r="G46" s="143">
        <f aca="true" t="shared" si="35" ref="G46:L46">(G44*0.4+G45*0.6)</f>
        <v>3.3866666666666667</v>
      </c>
      <c r="H46" s="143">
        <f t="shared" si="35"/>
        <v>3.325333333333333</v>
      </c>
      <c r="I46" s="143">
        <f t="shared" si="35"/>
        <v>3.357333333333333</v>
      </c>
      <c r="J46" s="143">
        <f t="shared" si="35"/>
        <v>3.4666666666666672</v>
      </c>
      <c r="K46" s="143">
        <f t="shared" si="35"/>
        <v>3.3040000000000003</v>
      </c>
      <c r="L46" s="143">
        <f t="shared" si="35"/>
        <v>3.344</v>
      </c>
      <c r="M46" s="147">
        <f t="shared" si="33"/>
        <v>3.3640000000000003</v>
      </c>
      <c r="N46" s="104" t="s">
        <v>24</v>
      </c>
      <c r="O46" s="157">
        <f aca="true" t="shared" si="36" ref="O46:AB46">(O44)*0.4+(O45)*0.6</f>
        <v>8.396666666666667</v>
      </c>
      <c r="P46" s="157">
        <f t="shared" si="36"/>
        <v>8.82</v>
      </c>
      <c r="Q46" s="157">
        <f t="shared" si="36"/>
        <v>8.466666666666667</v>
      </c>
      <c r="R46" s="157">
        <f t="shared" si="36"/>
        <v>8.313333333333333</v>
      </c>
      <c r="S46" s="157">
        <f t="shared" si="36"/>
        <v>8.393333333333333</v>
      </c>
      <c r="T46" s="157">
        <f t="shared" si="36"/>
        <v>8.666666666666668</v>
      </c>
      <c r="U46" s="157">
        <f t="shared" si="36"/>
        <v>8.26</v>
      </c>
      <c r="V46" s="157">
        <f t="shared" si="36"/>
        <v>8.36</v>
      </c>
      <c r="W46" s="157">
        <f t="shared" si="36"/>
        <v>8.253333333333334</v>
      </c>
      <c r="X46" s="157">
        <f t="shared" si="36"/>
        <v>8.186666666666667</v>
      </c>
      <c r="Y46" s="157">
        <f t="shared" si="36"/>
        <v>8.263333333333334</v>
      </c>
      <c r="Z46" s="157">
        <f t="shared" si="36"/>
        <v>8.92</v>
      </c>
      <c r="AA46" s="157">
        <f t="shared" si="36"/>
        <v>8.933333333333334</v>
      </c>
      <c r="AB46" s="157">
        <f t="shared" si="36"/>
        <v>8.323333333333334</v>
      </c>
      <c r="AC46" s="157">
        <f t="shared" si="34"/>
        <v>8.468333333333335</v>
      </c>
      <c r="AD46" s="106"/>
      <c r="AE46" s="106"/>
      <c r="AF46" s="245"/>
      <c r="AG46" s="247"/>
    </row>
    <row r="47" spans="1:33" ht="15" customHeight="1">
      <c r="A47" s="248">
        <v>12</v>
      </c>
      <c r="B47" s="251" t="s">
        <v>114</v>
      </c>
      <c r="C47" s="229" t="s">
        <v>498</v>
      </c>
      <c r="D47" s="229" t="s">
        <v>81</v>
      </c>
      <c r="E47" s="229" t="s">
        <v>69</v>
      </c>
      <c r="F47" s="124" t="s">
        <v>24</v>
      </c>
      <c r="G47" s="102">
        <f aca="true" t="shared" si="37" ref="G47:L47">Q49</f>
        <v>8.736666666666666</v>
      </c>
      <c r="H47" s="102">
        <f t="shared" si="37"/>
        <v>8.533333333333333</v>
      </c>
      <c r="I47" s="102">
        <f t="shared" si="37"/>
        <v>8.133333333333333</v>
      </c>
      <c r="J47" s="102">
        <f t="shared" si="37"/>
        <v>8.719999999999999</v>
      </c>
      <c r="K47" s="102">
        <f t="shared" si="37"/>
        <v>8.55</v>
      </c>
      <c r="L47" s="102">
        <f t="shared" si="37"/>
        <v>8.143333333333334</v>
      </c>
      <c r="M47" s="102">
        <f t="shared" si="33"/>
        <v>8.469444444444443</v>
      </c>
      <c r="N47" s="124" t="s">
        <v>34</v>
      </c>
      <c r="O47" s="179">
        <v>9.016666666666667</v>
      </c>
      <c r="P47" s="179">
        <v>8.966666666666667</v>
      </c>
      <c r="Q47" s="179">
        <v>8.566666666666666</v>
      </c>
      <c r="R47" s="179">
        <v>8.283333333333333</v>
      </c>
      <c r="S47" s="179">
        <v>8.333333333333332</v>
      </c>
      <c r="T47" s="179">
        <v>8.3</v>
      </c>
      <c r="U47" s="179">
        <v>8.25</v>
      </c>
      <c r="V47" s="179">
        <v>7.9833333333333325</v>
      </c>
      <c r="W47" s="179">
        <v>8.266666666666667</v>
      </c>
      <c r="X47" s="179">
        <v>8.033333333333333</v>
      </c>
      <c r="Y47" s="179">
        <v>8.05</v>
      </c>
      <c r="Z47" s="179">
        <v>8.583333333333332</v>
      </c>
      <c r="AA47" s="179">
        <v>8.666666666666668</v>
      </c>
      <c r="AB47" s="179">
        <v>7.933333333333333</v>
      </c>
      <c r="AC47" s="102">
        <f t="shared" si="34"/>
        <v>8.373809523809523</v>
      </c>
      <c r="AD47" s="126"/>
      <c r="AE47" s="126"/>
      <c r="AF47" s="243" t="s">
        <v>554</v>
      </c>
      <c r="AG47" s="237" t="s">
        <v>555</v>
      </c>
    </row>
    <row r="48" spans="1:33" ht="15">
      <c r="A48" s="249"/>
      <c r="B48" s="252"/>
      <c r="C48" s="241"/>
      <c r="D48" s="241"/>
      <c r="E48" s="241"/>
      <c r="F48" s="101" t="s">
        <v>25</v>
      </c>
      <c r="G48" s="102"/>
      <c r="H48" s="102"/>
      <c r="I48" s="102"/>
      <c r="J48" s="102"/>
      <c r="K48" s="102"/>
      <c r="L48" s="102"/>
      <c r="M48" s="102" t="e">
        <f t="shared" si="33"/>
        <v>#DIV/0!</v>
      </c>
      <c r="N48" s="101" t="s">
        <v>35</v>
      </c>
      <c r="O48" s="179">
        <v>9.2</v>
      </c>
      <c r="P48" s="179">
        <v>8.9</v>
      </c>
      <c r="Q48" s="179">
        <v>8.85</v>
      </c>
      <c r="R48" s="179">
        <v>8.7</v>
      </c>
      <c r="S48" s="179">
        <v>8</v>
      </c>
      <c r="T48" s="179">
        <v>9</v>
      </c>
      <c r="U48" s="179">
        <v>8.75</v>
      </c>
      <c r="V48" s="179">
        <v>8.25</v>
      </c>
      <c r="W48" s="179">
        <v>8.4</v>
      </c>
      <c r="X48" s="179">
        <v>8.4</v>
      </c>
      <c r="Y48" s="179">
        <v>8.1</v>
      </c>
      <c r="Z48" s="179">
        <v>9.05</v>
      </c>
      <c r="AA48" s="179">
        <v>9.2</v>
      </c>
      <c r="AB48" s="179">
        <v>8.9</v>
      </c>
      <c r="AC48" s="156">
        <f t="shared" si="34"/>
        <v>8.692857142857145</v>
      </c>
      <c r="AD48" s="103"/>
      <c r="AE48" s="103"/>
      <c r="AF48" s="244"/>
      <c r="AG48" s="246"/>
    </row>
    <row r="49" spans="1:33" ht="15.75" thickBot="1">
      <c r="A49" s="250"/>
      <c r="B49" s="253"/>
      <c r="C49" s="242"/>
      <c r="D49" s="242"/>
      <c r="E49" s="242"/>
      <c r="F49" s="104" t="s">
        <v>26</v>
      </c>
      <c r="G49" s="143">
        <f aca="true" t="shared" si="38" ref="G49:L49">(G47*0.4+G48*0.6)</f>
        <v>3.494666666666667</v>
      </c>
      <c r="H49" s="143">
        <f t="shared" si="38"/>
        <v>3.4133333333333336</v>
      </c>
      <c r="I49" s="143">
        <f t="shared" si="38"/>
        <v>3.2533333333333334</v>
      </c>
      <c r="J49" s="143">
        <f t="shared" si="38"/>
        <v>3.4879999999999995</v>
      </c>
      <c r="K49" s="143">
        <f t="shared" si="38"/>
        <v>3.4200000000000004</v>
      </c>
      <c r="L49" s="143">
        <f t="shared" si="38"/>
        <v>3.257333333333334</v>
      </c>
      <c r="M49" s="147">
        <f t="shared" si="33"/>
        <v>3.387777777777778</v>
      </c>
      <c r="N49" s="104" t="s">
        <v>24</v>
      </c>
      <c r="O49" s="157">
        <f aca="true" t="shared" si="39" ref="O49:AB49">(O47)*0.4+(O48)*0.6</f>
        <v>9.126666666666667</v>
      </c>
      <c r="P49" s="157">
        <f t="shared" si="39"/>
        <v>8.926666666666666</v>
      </c>
      <c r="Q49" s="157">
        <f t="shared" si="39"/>
        <v>8.736666666666666</v>
      </c>
      <c r="R49" s="157">
        <f t="shared" si="39"/>
        <v>8.533333333333333</v>
      </c>
      <c r="S49" s="157">
        <f t="shared" si="39"/>
        <v>8.133333333333333</v>
      </c>
      <c r="T49" s="157">
        <f t="shared" si="39"/>
        <v>8.719999999999999</v>
      </c>
      <c r="U49" s="157">
        <f t="shared" si="39"/>
        <v>8.55</v>
      </c>
      <c r="V49" s="157">
        <f t="shared" si="39"/>
        <v>8.143333333333334</v>
      </c>
      <c r="W49" s="157">
        <f t="shared" si="39"/>
        <v>8.346666666666668</v>
      </c>
      <c r="X49" s="157">
        <f t="shared" si="39"/>
        <v>8.253333333333334</v>
      </c>
      <c r="Y49" s="157">
        <f t="shared" si="39"/>
        <v>8.08</v>
      </c>
      <c r="Z49" s="157">
        <f t="shared" si="39"/>
        <v>8.863333333333333</v>
      </c>
      <c r="AA49" s="157">
        <f t="shared" si="39"/>
        <v>8.986666666666666</v>
      </c>
      <c r="AB49" s="157">
        <f t="shared" si="39"/>
        <v>8.513333333333334</v>
      </c>
      <c r="AC49" s="157">
        <f t="shared" si="34"/>
        <v>8.565238095238094</v>
      </c>
      <c r="AD49" s="106"/>
      <c r="AE49" s="106"/>
      <c r="AF49" s="245"/>
      <c r="AG49" s="247"/>
    </row>
    <row r="50" spans="1:33" ht="15" customHeight="1">
      <c r="A50" s="239">
        <v>13</v>
      </c>
      <c r="B50" s="251" t="s">
        <v>115</v>
      </c>
      <c r="C50" s="229" t="s">
        <v>499</v>
      </c>
      <c r="D50" s="229" t="s">
        <v>82</v>
      </c>
      <c r="E50" s="229" t="s">
        <v>74</v>
      </c>
      <c r="F50" s="124" t="s">
        <v>24</v>
      </c>
      <c r="G50" s="102">
        <f aca="true" t="shared" si="40" ref="G50:L50">Q52</f>
        <v>8.226666666666667</v>
      </c>
      <c r="H50" s="102">
        <f t="shared" si="40"/>
        <v>8.246666666666666</v>
      </c>
      <c r="I50" s="102">
        <f t="shared" si="40"/>
        <v>7.866666666666667</v>
      </c>
      <c r="J50" s="102">
        <f t="shared" si="40"/>
        <v>8.52</v>
      </c>
      <c r="K50" s="102">
        <f t="shared" si="40"/>
        <v>8.165</v>
      </c>
      <c r="L50" s="102">
        <f t="shared" si="40"/>
        <v>8.083333333333334</v>
      </c>
      <c r="M50" s="102">
        <f t="shared" si="33"/>
        <v>8.184722222222222</v>
      </c>
      <c r="N50" s="124" t="s">
        <v>34</v>
      </c>
      <c r="O50" s="179">
        <v>8.383333333333333</v>
      </c>
      <c r="P50" s="179">
        <v>8.733333333333333</v>
      </c>
      <c r="Q50" s="179">
        <v>7.966666666666667</v>
      </c>
      <c r="R50" s="179">
        <v>7.866666666666667</v>
      </c>
      <c r="S50" s="179">
        <v>7.666666666666667</v>
      </c>
      <c r="T50" s="179">
        <v>7.8</v>
      </c>
      <c r="U50" s="179">
        <v>7.85</v>
      </c>
      <c r="V50" s="179">
        <v>7.833333333333333</v>
      </c>
      <c r="W50" s="179">
        <v>8.2</v>
      </c>
      <c r="X50" s="179">
        <v>7.833333333333333</v>
      </c>
      <c r="Y50" s="179">
        <v>8.2</v>
      </c>
      <c r="Z50" s="179">
        <v>8.183333333333334</v>
      </c>
      <c r="AA50" s="179">
        <v>8.516666666666667</v>
      </c>
      <c r="AB50" s="179">
        <v>7.7666666666666675</v>
      </c>
      <c r="AC50" s="102">
        <f t="shared" si="34"/>
        <v>8.057142857142857</v>
      </c>
      <c r="AD50" s="126"/>
      <c r="AE50" s="126"/>
      <c r="AF50" s="243" t="s">
        <v>554</v>
      </c>
      <c r="AG50" s="237" t="s">
        <v>555</v>
      </c>
    </row>
    <row r="51" spans="1:33" ht="15">
      <c r="A51" s="239"/>
      <c r="B51" s="252"/>
      <c r="C51" s="241"/>
      <c r="D51" s="241"/>
      <c r="E51" s="241"/>
      <c r="F51" s="101" t="s">
        <v>25</v>
      </c>
      <c r="G51" s="102"/>
      <c r="H51" s="102"/>
      <c r="I51" s="102"/>
      <c r="J51" s="102"/>
      <c r="K51" s="102"/>
      <c r="L51" s="102"/>
      <c r="M51" s="102" t="e">
        <f t="shared" si="33"/>
        <v>#DIV/0!</v>
      </c>
      <c r="N51" s="101" t="s">
        <v>35</v>
      </c>
      <c r="O51" s="179">
        <v>8.25</v>
      </c>
      <c r="P51" s="179">
        <v>8.9</v>
      </c>
      <c r="Q51" s="179">
        <v>8.4</v>
      </c>
      <c r="R51" s="179">
        <v>8.5</v>
      </c>
      <c r="S51" s="179">
        <v>8</v>
      </c>
      <c r="T51" s="179">
        <v>9</v>
      </c>
      <c r="U51" s="179">
        <v>8.375</v>
      </c>
      <c r="V51" s="179">
        <v>8.25</v>
      </c>
      <c r="W51" s="179">
        <v>8.4</v>
      </c>
      <c r="X51" s="179">
        <v>8.4</v>
      </c>
      <c r="Y51" s="179">
        <v>8</v>
      </c>
      <c r="Z51" s="179">
        <v>8.95</v>
      </c>
      <c r="AA51" s="179">
        <v>9.25</v>
      </c>
      <c r="AB51" s="179">
        <v>8.8</v>
      </c>
      <c r="AC51" s="156">
        <f t="shared" si="34"/>
        <v>8.533928571428572</v>
      </c>
      <c r="AD51" s="103"/>
      <c r="AE51" s="103"/>
      <c r="AF51" s="244"/>
      <c r="AG51" s="246"/>
    </row>
    <row r="52" spans="1:33" ht="15.75" thickBot="1">
      <c r="A52" s="240"/>
      <c r="B52" s="253"/>
      <c r="C52" s="242"/>
      <c r="D52" s="242"/>
      <c r="E52" s="242"/>
      <c r="F52" s="104" t="s">
        <v>26</v>
      </c>
      <c r="G52" s="143">
        <f aca="true" t="shared" si="41" ref="G52:L52">(G50*0.4+G51*0.6)</f>
        <v>3.2906666666666666</v>
      </c>
      <c r="H52" s="143">
        <f t="shared" si="41"/>
        <v>3.2986666666666666</v>
      </c>
      <c r="I52" s="143">
        <f t="shared" si="41"/>
        <v>3.146666666666667</v>
      </c>
      <c r="J52" s="143">
        <f t="shared" si="41"/>
        <v>3.408</v>
      </c>
      <c r="K52" s="143">
        <f t="shared" si="41"/>
        <v>3.266</v>
      </c>
      <c r="L52" s="143">
        <f t="shared" si="41"/>
        <v>3.233333333333334</v>
      </c>
      <c r="M52" s="147">
        <f t="shared" si="33"/>
        <v>3.273888888888889</v>
      </c>
      <c r="N52" s="104" t="s">
        <v>24</v>
      </c>
      <c r="O52" s="157">
        <f aca="true" t="shared" si="42" ref="O52:AB52">(O50)*0.4+(O51)*0.6</f>
        <v>8.303333333333335</v>
      </c>
      <c r="P52" s="157">
        <f t="shared" si="42"/>
        <v>8.833333333333332</v>
      </c>
      <c r="Q52" s="157">
        <f t="shared" si="42"/>
        <v>8.226666666666667</v>
      </c>
      <c r="R52" s="157">
        <f t="shared" si="42"/>
        <v>8.246666666666666</v>
      </c>
      <c r="S52" s="157">
        <f t="shared" si="42"/>
        <v>7.866666666666667</v>
      </c>
      <c r="T52" s="157">
        <f t="shared" si="42"/>
        <v>8.52</v>
      </c>
      <c r="U52" s="157">
        <f t="shared" si="42"/>
        <v>8.165</v>
      </c>
      <c r="V52" s="157">
        <f t="shared" si="42"/>
        <v>8.083333333333334</v>
      </c>
      <c r="W52" s="157">
        <f t="shared" si="42"/>
        <v>8.32</v>
      </c>
      <c r="X52" s="157">
        <f t="shared" si="42"/>
        <v>8.173333333333334</v>
      </c>
      <c r="Y52" s="157">
        <f t="shared" si="42"/>
        <v>8.08</v>
      </c>
      <c r="Z52" s="157">
        <f t="shared" si="42"/>
        <v>8.643333333333333</v>
      </c>
      <c r="AA52" s="157">
        <f t="shared" si="42"/>
        <v>8.956666666666667</v>
      </c>
      <c r="AB52" s="157">
        <f t="shared" si="42"/>
        <v>8.386666666666667</v>
      </c>
      <c r="AC52" s="157">
        <f t="shared" si="34"/>
        <v>8.343214285714286</v>
      </c>
      <c r="AD52" s="106"/>
      <c r="AE52" s="106"/>
      <c r="AF52" s="245"/>
      <c r="AG52" s="247"/>
    </row>
    <row r="53" spans="1:33" ht="15" customHeight="1">
      <c r="A53" s="248">
        <v>14</v>
      </c>
      <c r="B53" s="251" t="s">
        <v>116</v>
      </c>
      <c r="C53" s="229" t="s">
        <v>500</v>
      </c>
      <c r="D53" s="251" t="s">
        <v>83</v>
      </c>
      <c r="E53" s="229" t="s">
        <v>69</v>
      </c>
      <c r="F53" s="124" t="s">
        <v>24</v>
      </c>
      <c r="G53" s="102">
        <f aca="true" t="shared" si="43" ref="G53:L53">Q55</f>
        <v>8.366666666666667</v>
      </c>
      <c r="H53" s="102">
        <f t="shared" si="43"/>
        <v>8.34</v>
      </c>
      <c r="I53" s="102">
        <f t="shared" si="43"/>
        <v>7.88</v>
      </c>
      <c r="J53" s="102">
        <f t="shared" si="43"/>
        <v>8.533333333333333</v>
      </c>
      <c r="K53" s="102">
        <f t="shared" si="43"/>
        <v>8.18</v>
      </c>
      <c r="L53" s="102">
        <f t="shared" si="43"/>
        <v>8.083333333333334</v>
      </c>
      <c r="M53" s="102">
        <f t="shared" si="33"/>
        <v>8.230555555555556</v>
      </c>
      <c r="N53" s="124" t="s">
        <v>34</v>
      </c>
      <c r="O53" s="179">
        <v>8.25</v>
      </c>
      <c r="P53" s="179">
        <v>8.433333333333334</v>
      </c>
      <c r="Q53" s="179">
        <v>8.166666666666668</v>
      </c>
      <c r="R53" s="179">
        <v>7.95</v>
      </c>
      <c r="S53" s="179">
        <v>7.7</v>
      </c>
      <c r="T53" s="179">
        <v>7.833333333333333</v>
      </c>
      <c r="U53" s="179">
        <v>7.866666666666667</v>
      </c>
      <c r="V53" s="179">
        <v>7.833333333333333</v>
      </c>
      <c r="W53" s="179">
        <v>8.166666666666668</v>
      </c>
      <c r="X53" s="179">
        <v>7.966666666666667</v>
      </c>
      <c r="Y53" s="179">
        <v>8.133333333333333</v>
      </c>
      <c r="Z53" s="179">
        <v>8.233333333333333</v>
      </c>
      <c r="AA53" s="179">
        <v>8.4</v>
      </c>
      <c r="AB53" s="179">
        <v>7.7666666666666675</v>
      </c>
      <c r="AC53" s="102">
        <f t="shared" si="34"/>
        <v>8.05</v>
      </c>
      <c r="AD53" s="126"/>
      <c r="AE53" s="126"/>
      <c r="AF53" s="243" t="s">
        <v>554</v>
      </c>
      <c r="AG53" s="237" t="s">
        <v>555</v>
      </c>
    </row>
    <row r="54" spans="1:33" ht="15">
      <c r="A54" s="249"/>
      <c r="B54" s="252"/>
      <c r="C54" s="241"/>
      <c r="D54" s="261"/>
      <c r="E54" s="241"/>
      <c r="F54" s="101" t="s">
        <v>25</v>
      </c>
      <c r="G54" s="102"/>
      <c r="H54" s="102"/>
      <c r="I54" s="102"/>
      <c r="J54" s="102"/>
      <c r="K54" s="102"/>
      <c r="L54" s="102"/>
      <c r="M54" s="102" t="e">
        <f t="shared" si="33"/>
        <v>#DIV/0!</v>
      </c>
      <c r="N54" s="101" t="s">
        <v>35</v>
      </c>
      <c r="O54" s="179">
        <v>8.9</v>
      </c>
      <c r="P54" s="179">
        <v>8.9</v>
      </c>
      <c r="Q54" s="179">
        <v>8.5</v>
      </c>
      <c r="R54" s="179">
        <v>8.6</v>
      </c>
      <c r="S54" s="179">
        <v>8</v>
      </c>
      <c r="T54" s="179">
        <v>9</v>
      </c>
      <c r="U54" s="179">
        <v>8.375</v>
      </c>
      <c r="V54" s="179">
        <v>8.25</v>
      </c>
      <c r="W54" s="179">
        <v>8.6</v>
      </c>
      <c r="X54" s="179">
        <v>8</v>
      </c>
      <c r="Y54" s="179">
        <v>8</v>
      </c>
      <c r="Z54" s="179">
        <v>9.3</v>
      </c>
      <c r="AA54" s="179">
        <v>9.2</v>
      </c>
      <c r="AB54" s="179">
        <v>8.95</v>
      </c>
      <c r="AC54" s="156">
        <f t="shared" si="34"/>
        <v>8.6125</v>
      </c>
      <c r="AD54" s="103"/>
      <c r="AE54" s="103"/>
      <c r="AF54" s="244"/>
      <c r="AG54" s="246"/>
    </row>
    <row r="55" spans="1:33" ht="15.75" thickBot="1">
      <c r="A55" s="250"/>
      <c r="B55" s="253"/>
      <c r="C55" s="242"/>
      <c r="D55" s="262"/>
      <c r="E55" s="242"/>
      <c r="F55" s="104" t="s">
        <v>26</v>
      </c>
      <c r="G55" s="143">
        <f aca="true" t="shared" si="44" ref="G55:L55">(G53*0.4+G54*0.6)</f>
        <v>3.346666666666667</v>
      </c>
      <c r="H55" s="143">
        <f t="shared" si="44"/>
        <v>3.3360000000000003</v>
      </c>
      <c r="I55" s="143">
        <f t="shared" si="44"/>
        <v>3.152</v>
      </c>
      <c r="J55" s="143">
        <f t="shared" si="44"/>
        <v>3.4133333333333336</v>
      </c>
      <c r="K55" s="143">
        <f t="shared" si="44"/>
        <v>3.2720000000000002</v>
      </c>
      <c r="L55" s="143">
        <f t="shared" si="44"/>
        <v>3.233333333333334</v>
      </c>
      <c r="M55" s="147">
        <f t="shared" si="33"/>
        <v>3.292222222222223</v>
      </c>
      <c r="N55" s="104" t="s">
        <v>24</v>
      </c>
      <c r="O55" s="157">
        <f aca="true" t="shared" si="45" ref="O55:AB55">(O53)*0.4+(O54)*0.6</f>
        <v>8.64</v>
      </c>
      <c r="P55" s="157">
        <f t="shared" si="45"/>
        <v>8.713333333333333</v>
      </c>
      <c r="Q55" s="157">
        <f t="shared" si="45"/>
        <v>8.366666666666667</v>
      </c>
      <c r="R55" s="157">
        <f t="shared" si="45"/>
        <v>8.34</v>
      </c>
      <c r="S55" s="157">
        <f t="shared" si="45"/>
        <v>7.88</v>
      </c>
      <c r="T55" s="157">
        <f t="shared" si="45"/>
        <v>8.533333333333333</v>
      </c>
      <c r="U55" s="157">
        <v>8.18</v>
      </c>
      <c r="V55" s="157">
        <f t="shared" si="45"/>
        <v>8.083333333333334</v>
      </c>
      <c r="W55" s="157">
        <f t="shared" si="45"/>
        <v>8.426666666666666</v>
      </c>
      <c r="X55" s="157">
        <f t="shared" si="45"/>
        <v>7.986666666666666</v>
      </c>
      <c r="Y55" s="157">
        <f t="shared" si="45"/>
        <v>8.053333333333333</v>
      </c>
      <c r="Z55" s="157">
        <f t="shared" si="45"/>
        <v>8.873333333333333</v>
      </c>
      <c r="AA55" s="157">
        <f t="shared" si="45"/>
        <v>8.879999999999999</v>
      </c>
      <c r="AB55" s="157">
        <f t="shared" si="45"/>
        <v>8.476666666666667</v>
      </c>
      <c r="AC55" s="157">
        <f t="shared" si="34"/>
        <v>8.388095238095236</v>
      </c>
      <c r="AD55" s="106"/>
      <c r="AE55" s="106"/>
      <c r="AF55" s="245"/>
      <c r="AG55" s="247"/>
    </row>
    <row r="56" spans="1:33" ht="15" customHeight="1">
      <c r="A56" s="239">
        <v>15</v>
      </c>
      <c r="B56" s="251" t="s">
        <v>117</v>
      </c>
      <c r="C56" s="229" t="s">
        <v>501</v>
      </c>
      <c r="D56" s="229" t="s">
        <v>84</v>
      </c>
      <c r="E56" s="229" t="s">
        <v>69</v>
      </c>
      <c r="F56" s="124" t="s">
        <v>24</v>
      </c>
      <c r="G56" s="102">
        <f aca="true" t="shared" si="46" ref="G56:L56">Q58</f>
        <v>8.303333333333333</v>
      </c>
      <c r="H56" s="102">
        <f t="shared" si="46"/>
        <v>8.243333333333332</v>
      </c>
      <c r="I56" s="102">
        <f t="shared" si="46"/>
        <v>8.153333333333332</v>
      </c>
      <c r="J56" s="102">
        <f t="shared" si="46"/>
        <v>8.526666666666667</v>
      </c>
      <c r="K56" s="102">
        <f t="shared" si="46"/>
        <v>8.231666666666667</v>
      </c>
      <c r="L56" s="102">
        <f t="shared" si="46"/>
        <v>8.116666666666667</v>
      </c>
      <c r="M56" s="102">
        <f t="shared" si="33"/>
        <v>8.262500000000001</v>
      </c>
      <c r="N56" s="124" t="s">
        <v>34</v>
      </c>
      <c r="O56" s="179">
        <v>8.183333333333334</v>
      </c>
      <c r="P56" s="179">
        <v>8.133333333333333</v>
      </c>
      <c r="Q56" s="179">
        <v>8.083333333333332</v>
      </c>
      <c r="R56" s="179">
        <v>7.783333333333333</v>
      </c>
      <c r="S56" s="179">
        <v>7.633333333333333</v>
      </c>
      <c r="T56" s="179">
        <v>7.816666666666667</v>
      </c>
      <c r="U56" s="179">
        <v>7.866666666666667</v>
      </c>
      <c r="V56" s="179">
        <v>7.916666666666667</v>
      </c>
      <c r="W56" s="179">
        <v>7.866666666666667</v>
      </c>
      <c r="X56" s="179">
        <v>7.866666666666667</v>
      </c>
      <c r="Y56" s="179">
        <v>8.066666666666666</v>
      </c>
      <c r="Z56" s="179">
        <v>8.316666666666666</v>
      </c>
      <c r="AA56" s="179">
        <v>8.316666666666666</v>
      </c>
      <c r="AB56" s="179">
        <v>8.033333333333333</v>
      </c>
      <c r="AC56" s="102">
        <f t="shared" si="34"/>
        <v>7.991666666666666</v>
      </c>
      <c r="AD56" s="126"/>
      <c r="AE56" s="126"/>
      <c r="AF56" s="243" t="s">
        <v>554</v>
      </c>
      <c r="AG56" s="237" t="s">
        <v>555</v>
      </c>
    </row>
    <row r="57" spans="1:33" ht="15">
      <c r="A57" s="239"/>
      <c r="B57" s="252"/>
      <c r="C57" s="241"/>
      <c r="D57" s="241"/>
      <c r="E57" s="241"/>
      <c r="F57" s="101" t="s">
        <v>25</v>
      </c>
      <c r="G57" s="102"/>
      <c r="H57" s="102"/>
      <c r="I57" s="102"/>
      <c r="J57" s="102"/>
      <c r="K57" s="102"/>
      <c r="L57" s="102"/>
      <c r="M57" s="102" t="e">
        <f t="shared" si="33"/>
        <v>#DIV/0!</v>
      </c>
      <c r="N57" s="101" t="s">
        <v>35</v>
      </c>
      <c r="O57" s="179">
        <v>8.2</v>
      </c>
      <c r="P57" s="179">
        <v>8.8</v>
      </c>
      <c r="Q57" s="179">
        <v>8.45</v>
      </c>
      <c r="R57" s="179">
        <v>8.55</v>
      </c>
      <c r="S57" s="179">
        <v>8.5</v>
      </c>
      <c r="T57" s="179">
        <v>9</v>
      </c>
      <c r="U57" s="179">
        <v>8.475</v>
      </c>
      <c r="V57" s="179">
        <v>8.25</v>
      </c>
      <c r="W57" s="179">
        <v>8.6</v>
      </c>
      <c r="X57" s="179">
        <v>8</v>
      </c>
      <c r="Y57" s="179">
        <v>7.95</v>
      </c>
      <c r="Z57" s="179">
        <v>9.1</v>
      </c>
      <c r="AA57" s="179">
        <v>9.25</v>
      </c>
      <c r="AB57" s="179">
        <v>8.7</v>
      </c>
      <c r="AC57" s="156">
        <f t="shared" si="34"/>
        <v>8.55892857142857</v>
      </c>
      <c r="AD57" s="103"/>
      <c r="AE57" s="103"/>
      <c r="AF57" s="244"/>
      <c r="AG57" s="246"/>
    </row>
    <row r="58" spans="1:33" ht="15.75" thickBot="1">
      <c r="A58" s="240"/>
      <c r="B58" s="253"/>
      <c r="C58" s="242"/>
      <c r="D58" s="242"/>
      <c r="E58" s="242"/>
      <c r="F58" s="104" t="s">
        <v>26</v>
      </c>
      <c r="G58" s="143">
        <f aca="true" t="shared" si="47" ref="G58:L58">(G56*0.4+G57*0.6)</f>
        <v>3.3213333333333335</v>
      </c>
      <c r="H58" s="143">
        <f t="shared" si="47"/>
        <v>3.297333333333333</v>
      </c>
      <c r="I58" s="143">
        <f t="shared" si="47"/>
        <v>3.261333333333333</v>
      </c>
      <c r="J58" s="143">
        <f t="shared" si="47"/>
        <v>3.410666666666667</v>
      </c>
      <c r="K58" s="143">
        <f t="shared" si="47"/>
        <v>3.2926666666666673</v>
      </c>
      <c r="L58" s="143">
        <f t="shared" si="47"/>
        <v>3.246666666666667</v>
      </c>
      <c r="M58" s="147">
        <f t="shared" si="33"/>
        <v>3.305</v>
      </c>
      <c r="N58" s="104" t="s">
        <v>24</v>
      </c>
      <c r="O58" s="157">
        <f aca="true" t="shared" si="48" ref="O58:AB58">(O56)*0.4+(O57)*0.6</f>
        <v>8.193333333333332</v>
      </c>
      <c r="P58" s="157">
        <f t="shared" si="48"/>
        <v>8.533333333333333</v>
      </c>
      <c r="Q58" s="157">
        <f t="shared" si="48"/>
        <v>8.303333333333333</v>
      </c>
      <c r="R58" s="157">
        <f t="shared" si="48"/>
        <v>8.243333333333332</v>
      </c>
      <c r="S58" s="157">
        <f t="shared" si="48"/>
        <v>8.153333333333332</v>
      </c>
      <c r="T58" s="157">
        <f t="shared" si="48"/>
        <v>8.526666666666667</v>
      </c>
      <c r="U58" s="157">
        <f t="shared" si="48"/>
        <v>8.231666666666667</v>
      </c>
      <c r="V58" s="157">
        <f t="shared" si="48"/>
        <v>8.116666666666667</v>
      </c>
      <c r="W58" s="157">
        <f t="shared" si="48"/>
        <v>8.306666666666667</v>
      </c>
      <c r="X58" s="157">
        <f t="shared" si="48"/>
        <v>7.946666666666667</v>
      </c>
      <c r="Y58" s="157">
        <f t="shared" si="48"/>
        <v>7.996666666666666</v>
      </c>
      <c r="Z58" s="157">
        <f t="shared" si="48"/>
        <v>8.786666666666667</v>
      </c>
      <c r="AA58" s="157">
        <f t="shared" si="48"/>
        <v>8.876666666666667</v>
      </c>
      <c r="AB58" s="157">
        <f t="shared" si="48"/>
        <v>8.433333333333334</v>
      </c>
      <c r="AC58" s="157">
        <f t="shared" si="34"/>
        <v>8.332023809523811</v>
      </c>
      <c r="AD58" s="106"/>
      <c r="AE58" s="106"/>
      <c r="AF58" s="245"/>
      <c r="AG58" s="247"/>
    </row>
    <row r="59" spans="1:33" ht="15" customHeight="1">
      <c r="A59" s="248">
        <v>16</v>
      </c>
      <c r="B59" s="251" t="s">
        <v>118</v>
      </c>
      <c r="C59" s="241" t="s">
        <v>502</v>
      </c>
      <c r="D59" s="241" t="s">
        <v>85</v>
      </c>
      <c r="E59" s="241" t="s">
        <v>69</v>
      </c>
      <c r="F59" s="124" t="s">
        <v>24</v>
      </c>
      <c r="G59" s="102">
        <f aca="true" t="shared" si="49" ref="G59:L59">Q61</f>
        <v>8.59</v>
      </c>
      <c r="H59" s="102">
        <f t="shared" si="49"/>
        <v>8.333333333333332</v>
      </c>
      <c r="I59" s="102">
        <f t="shared" si="49"/>
        <v>8.313333333333333</v>
      </c>
      <c r="J59" s="102">
        <f t="shared" si="49"/>
        <v>8.653333333333332</v>
      </c>
      <c r="K59" s="102">
        <f t="shared" si="49"/>
        <v>8.236666666666666</v>
      </c>
      <c r="L59" s="102">
        <f t="shared" si="49"/>
        <v>8.558333333333334</v>
      </c>
      <c r="M59" s="102">
        <f t="shared" si="33"/>
        <v>8.4475</v>
      </c>
      <c r="N59" s="124" t="s">
        <v>34</v>
      </c>
      <c r="O59" s="179">
        <v>8.966666666666667</v>
      </c>
      <c r="P59" s="179">
        <v>8.566666666666666</v>
      </c>
      <c r="Q59" s="179">
        <v>8.35</v>
      </c>
      <c r="R59" s="179">
        <v>7.933333333333333</v>
      </c>
      <c r="S59" s="179">
        <v>8.033333333333333</v>
      </c>
      <c r="T59" s="179">
        <v>8.133333333333333</v>
      </c>
      <c r="U59" s="179">
        <v>8.066666666666666</v>
      </c>
      <c r="V59" s="179">
        <v>8.233333333333333</v>
      </c>
      <c r="W59" s="179">
        <v>8.1</v>
      </c>
      <c r="X59" s="179">
        <v>7.866666666666667</v>
      </c>
      <c r="Y59" s="179">
        <v>8.05</v>
      </c>
      <c r="Z59" s="179">
        <v>8.516666666666667</v>
      </c>
      <c r="AA59" s="179">
        <v>8.55</v>
      </c>
      <c r="AB59" s="179">
        <v>7.866666666666667</v>
      </c>
      <c r="AC59" s="102">
        <f t="shared" si="34"/>
        <v>8.23095238095238</v>
      </c>
      <c r="AD59" s="126"/>
      <c r="AE59" s="126"/>
      <c r="AF59" s="243" t="s">
        <v>554</v>
      </c>
      <c r="AG59" s="237" t="s">
        <v>555</v>
      </c>
    </row>
    <row r="60" spans="1:33" ht="15">
      <c r="A60" s="249"/>
      <c r="B60" s="252"/>
      <c r="C60" s="241"/>
      <c r="D60" s="241"/>
      <c r="E60" s="241"/>
      <c r="F60" s="101" t="s">
        <v>25</v>
      </c>
      <c r="G60" s="102"/>
      <c r="H60" s="102"/>
      <c r="I60" s="102"/>
      <c r="J60" s="102"/>
      <c r="K60" s="102"/>
      <c r="L60" s="102"/>
      <c r="M60" s="102" t="e">
        <f t="shared" si="33"/>
        <v>#DIV/0!</v>
      </c>
      <c r="N60" s="101" t="s">
        <v>35</v>
      </c>
      <c r="O60" s="179">
        <v>8.7</v>
      </c>
      <c r="P60" s="179">
        <v>9</v>
      </c>
      <c r="Q60" s="179">
        <v>8.75</v>
      </c>
      <c r="R60" s="179">
        <v>8.6</v>
      </c>
      <c r="S60" s="179">
        <v>8.5</v>
      </c>
      <c r="T60" s="179">
        <v>9</v>
      </c>
      <c r="U60" s="179">
        <v>8.35</v>
      </c>
      <c r="V60" s="179">
        <v>8.775</v>
      </c>
      <c r="W60" s="179">
        <v>8.4</v>
      </c>
      <c r="X60" s="179">
        <v>8</v>
      </c>
      <c r="Y60" s="179">
        <v>7.95</v>
      </c>
      <c r="Z60" s="179">
        <v>9.05</v>
      </c>
      <c r="AA60" s="179">
        <v>9.25</v>
      </c>
      <c r="AB60" s="179">
        <v>8.95</v>
      </c>
      <c r="AC60" s="156">
        <f t="shared" si="34"/>
        <v>8.6625</v>
      </c>
      <c r="AD60" s="103"/>
      <c r="AE60" s="103"/>
      <c r="AF60" s="244"/>
      <c r="AG60" s="246"/>
    </row>
    <row r="61" spans="1:33" ht="15.75" thickBot="1">
      <c r="A61" s="250"/>
      <c r="B61" s="253"/>
      <c r="C61" s="242"/>
      <c r="D61" s="242"/>
      <c r="E61" s="242"/>
      <c r="F61" s="104" t="s">
        <v>26</v>
      </c>
      <c r="G61" s="143">
        <f aca="true" t="shared" si="50" ref="G61:L61">(G59*0.4+G60*0.6)</f>
        <v>3.436</v>
      </c>
      <c r="H61" s="143">
        <f t="shared" si="50"/>
        <v>3.333333333333333</v>
      </c>
      <c r="I61" s="143">
        <f t="shared" si="50"/>
        <v>3.325333333333333</v>
      </c>
      <c r="J61" s="143">
        <f t="shared" si="50"/>
        <v>3.461333333333333</v>
      </c>
      <c r="K61" s="143">
        <f t="shared" si="50"/>
        <v>3.2946666666666666</v>
      </c>
      <c r="L61" s="143">
        <f t="shared" si="50"/>
        <v>3.423333333333334</v>
      </c>
      <c r="M61" s="147">
        <f t="shared" si="33"/>
        <v>3.379</v>
      </c>
      <c r="N61" s="104" t="s">
        <v>24</v>
      </c>
      <c r="O61" s="157">
        <f aca="true" t="shared" si="51" ref="O61:AB61">(O59)*0.4+(O60)*0.6</f>
        <v>8.806666666666667</v>
      </c>
      <c r="P61" s="157">
        <f t="shared" si="51"/>
        <v>8.826666666666666</v>
      </c>
      <c r="Q61" s="157">
        <f t="shared" si="51"/>
        <v>8.59</v>
      </c>
      <c r="R61" s="157">
        <f t="shared" si="51"/>
        <v>8.333333333333332</v>
      </c>
      <c r="S61" s="157">
        <f t="shared" si="51"/>
        <v>8.313333333333333</v>
      </c>
      <c r="T61" s="157">
        <f t="shared" si="51"/>
        <v>8.653333333333332</v>
      </c>
      <c r="U61" s="157">
        <f t="shared" si="51"/>
        <v>8.236666666666666</v>
      </c>
      <c r="V61" s="157">
        <f t="shared" si="51"/>
        <v>8.558333333333334</v>
      </c>
      <c r="W61" s="157">
        <f t="shared" si="51"/>
        <v>8.280000000000001</v>
      </c>
      <c r="X61" s="157">
        <f t="shared" si="51"/>
        <v>7.946666666666667</v>
      </c>
      <c r="Y61" s="157">
        <f t="shared" si="51"/>
        <v>7.99</v>
      </c>
      <c r="Z61" s="157">
        <f t="shared" si="51"/>
        <v>8.836666666666668</v>
      </c>
      <c r="AA61" s="157">
        <f t="shared" si="51"/>
        <v>8.97</v>
      </c>
      <c r="AB61" s="157">
        <f t="shared" si="51"/>
        <v>8.516666666666666</v>
      </c>
      <c r="AC61" s="157">
        <f t="shared" si="34"/>
        <v>8.489880952380952</v>
      </c>
      <c r="AD61" s="106"/>
      <c r="AE61" s="106"/>
      <c r="AF61" s="245"/>
      <c r="AG61" s="247"/>
    </row>
    <row r="62" spans="1:33" ht="15" customHeight="1">
      <c r="A62" s="239">
        <v>17</v>
      </c>
      <c r="B62" s="251" t="s">
        <v>119</v>
      </c>
      <c r="C62" s="241" t="s">
        <v>503</v>
      </c>
      <c r="D62" s="241" t="s">
        <v>86</v>
      </c>
      <c r="E62" s="241" t="s">
        <v>69</v>
      </c>
      <c r="F62" s="124" t="s">
        <v>24</v>
      </c>
      <c r="G62" s="102">
        <f aca="true" t="shared" si="52" ref="G62:L62">Q64</f>
        <v>8.42</v>
      </c>
      <c r="H62" s="102">
        <f t="shared" si="52"/>
        <v>8.496666666666668</v>
      </c>
      <c r="I62" s="102">
        <f t="shared" si="52"/>
        <v>7.906666666666667</v>
      </c>
      <c r="J62" s="102">
        <f t="shared" si="52"/>
        <v>8.546666666666667</v>
      </c>
      <c r="K62" s="102">
        <f t="shared" si="52"/>
        <v>8.22</v>
      </c>
      <c r="L62" s="102">
        <f t="shared" si="52"/>
        <v>8.363333333333333</v>
      </c>
      <c r="M62" s="102">
        <f t="shared" si="33"/>
        <v>8.325555555555555</v>
      </c>
      <c r="N62" s="124" t="s">
        <v>34</v>
      </c>
      <c r="O62" s="179">
        <v>8.633333333333333</v>
      </c>
      <c r="P62" s="179">
        <v>8.566666666666666</v>
      </c>
      <c r="Q62" s="179">
        <v>8.3</v>
      </c>
      <c r="R62" s="179">
        <v>8.266666666666667</v>
      </c>
      <c r="S62" s="179">
        <v>7.7666666666666675</v>
      </c>
      <c r="T62" s="179">
        <v>7.866666666666667</v>
      </c>
      <c r="U62" s="179">
        <v>7.966666666666667</v>
      </c>
      <c r="V62" s="179">
        <v>7.933333333333333</v>
      </c>
      <c r="W62" s="179">
        <v>7.933333333333333</v>
      </c>
      <c r="X62" s="179">
        <v>7.8</v>
      </c>
      <c r="Y62" s="179">
        <v>7.9833333333333325</v>
      </c>
      <c r="Z62" s="179">
        <v>8.383333333333333</v>
      </c>
      <c r="AA62" s="179">
        <v>8.483333333333333</v>
      </c>
      <c r="AB62" s="179">
        <v>7.933333333333333</v>
      </c>
      <c r="AC62" s="102">
        <f t="shared" si="34"/>
        <v>8.129761904761905</v>
      </c>
      <c r="AD62" s="126"/>
      <c r="AE62" s="126"/>
      <c r="AF62" s="243" t="s">
        <v>554</v>
      </c>
      <c r="AG62" s="237" t="s">
        <v>555</v>
      </c>
    </row>
    <row r="63" spans="1:33" ht="15">
      <c r="A63" s="239"/>
      <c r="B63" s="252"/>
      <c r="C63" s="241"/>
      <c r="D63" s="241"/>
      <c r="E63" s="241"/>
      <c r="F63" s="101" t="s">
        <v>25</v>
      </c>
      <c r="G63" s="102"/>
      <c r="H63" s="102"/>
      <c r="I63" s="102"/>
      <c r="J63" s="102"/>
      <c r="K63" s="102"/>
      <c r="L63" s="102"/>
      <c r="M63" s="102" t="e">
        <f t="shared" si="33"/>
        <v>#DIV/0!</v>
      </c>
      <c r="N63" s="101" t="s">
        <v>35</v>
      </c>
      <c r="O63" s="179">
        <v>8.6</v>
      </c>
      <c r="P63" s="179">
        <v>9</v>
      </c>
      <c r="Q63" s="179">
        <v>8.5</v>
      </c>
      <c r="R63" s="179">
        <v>8.65</v>
      </c>
      <c r="S63" s="179">
        <v>8</v>
      </c>
      <c r="T63" s="179">
        <v>9</v>
      </c>
      <c r="U63" s="179">
        <v>8.375</v>
      </c>
      <c r="V63" s="179">
        <v>8.65</v>
      </c>
      <c r="W63" s="179">
        <v>8.4</v>
      </c>
      <c r="X63" s="179">
        <v>8.4</v>
      </c>
      <c r="Y63" s="179">
        <v>8</v>
      </c>
      <c r="Z63" s="179">
        <v>9.2</v>
      </c>
      <c r="AA63" s="179">
        <v>9.25</v>
      </c>
      <c r="AB63" s="179">
        <v>8.45</v>
      </c>
      <c r="AC63" s="156">
        <f t="shared" si="34"/>
        <v>8.605357142857144</v>
      </c>
      <c r="AD63" s="103"/>
      <c r="AE63" s="103"/>
      <c r="AF63" s="244"/>
      <c r="AG63" s="246"/>
    </row>
    <row r="64" spans="1:33" ht="15.75" thickBot="1">
      <c r="A64" s="240"/>
      <c r="B64" s="253"/>
      <c r="C64" s="242"/>
      <c r="D64" s="242"/>
      <c r="E64" s="242"/>
      <c r="F64" s="104" t="s">
        <v>26</v>
      </c>
      <c r="G64" s="143">
        <f aca="true" t="shared" si="53" ref="G64:L64">(G62*0.4+G63*0.6)</f>
        <v>3.3680000000000003</v>
      </c>
      <c r="H64" s="143">
        <f t="shared" si="53"/>
        <v>3.398666666666667</v>
      </c>
      <c r="I64" s="143">
        <f t="shared" si="53"/>
        <v>3.162666666666667</v>
      </c>
      <c r="J64" s="143">
        <f t="shared" si="53"/>
        <v>3.4186666666666667</v>
      </c>
      <c r="K64" s="143">
        <f t="shared" si="53"/>
        <v>3.2880000000000003</v>
      </c>
      <c r="L64" s="143">
        <f t="shared" si="53"/>
        <v>3.3453333333333335</v>
      </c>
      <c r="M64" s="147">
        <f t="shared" si="33"/>
        <v>3.3302222222222224</v>
      </c>
      <c r="N64" s="104" t="s">
        <v>24</v>
      </c>
      <c r="O64" s="157">
        <f aca="true" t="shared" si="54" ref="O64:AB64">(O62)*0.4+(O63)*0.6</f>
        <v>8.613333333333333</v>
      </c>
      <c r="P64" s="157">
        <f t="shared" si="54"/>
        <v>8.826666666666666</v>
      </c>
      <c r="Q64" s="157">
        <f t="shared" si="54"/>
        <v>8.42</v>
      </c>
      <c r="R64" s="157">
        <f t="shared" si="54"/>
        <v>8.496666666666668</v>
      </c>
      <c r="S64" s="157">
        <f t="shared" si="54"/>
        <v>7.906666666666667</v>
      </c>
      <c r="T64" s="157">
        <f t="shared" si="54"/>
        <v>8.546666666666667</v>
      </c>
      <c r="U64" s="157">
        <v>8.22</v>
      </c>
      <c r="V64" s="157">
        <f t="shared" si="54"/>
        <v>8.363333333333333</v>
      </c>
      <c r="W64" s="157">
        <f t="shared" si="54"/>
        <v>8.213333333333333</v>
      </c>
      <c r="X64" s="157">
        <f t="shared" si="54"/>
        <v>8.16</v>
      </c>
      <c r="Y64" s="157">
        <f t="shared" si="54"/>
        <v>7.993333333333333</v>
      </c>
      <c r="Z64" s="157">
        <f t="shared" si="54"/>
        <v>8.873333333333333</v>
      </c>
      <c r="AA64" s="157">
        <f t="shared" si="54"/>
        <v>8.943333333333333</v>
      </c>
      <c r="AB64" s="157">
        <f t="shared" si="54"/>
        <v>8.243333333333332</v>
      </c>
      <c r="AC64" s="157">
        <f t="shared" si="34"/>
        <v>8.415714285714285</v>
      </c>
      <c r="AD64" s="106"/>
      <c r="AE64" s="106"/>
      <c r="AF64" s="245"/>
      <c r="AG64" s="247"/>
    </row>
    <row r="65" spans="1:33" ht="15" customHeight="1">
      <c r="A65" s="248">
        <v>18</v>
      </c>
      <c r="B65" s="251" t="s">
        <v>120</v>
      </c>
      <c r="C65" s="241" t="s">
        <v>504</v>
      </c>
      <c r="D65" s="241" t="s">
        <v>87</v>
      </c>
      <c r="E65" s="241" t="s">
        <v>74</v>
      </c>
      <c r="F65" s="124" t="s">
        <v>24</v>
      </c>
      <c r="G65" s="102">
        <f aca="true" t="shared" si="55" ref="G65:L65">Q67</f>
        <v>8.293333333333333</v>
      </c>
      <c r="H65" s="102">
        <f t="shared" si="55"/>
        <v>8.56</v>
      </c>
      <c r="I65" s="102">
        <f t="shared" si="55"/>
        <v>7.906666666666667</v>
      </c>
      <c r="J65" s="102">
        <f t="shared" si="55"/>
        <v>8.573333333333332</v>
      </c>
      <c r="K65" s="102">
        <f t="shared" si="55"/>
        <v>8.18</v>
      </c>
      <c r="L65" s="102">
        <f t="shared" si="55"/>
        <v>8.170000000000002</v>
      </c>
      <c r="M65" s="102">
        <f t="shared" si="33"/>
        <v>8.280555555555555</v>
      </c>
      <c r="N65" s="124" t="s">
        <v>34</v>
      </c>
      <c r="O65" s="179">
        <v>8.366666666666667</v>
      </c>
      <c r="P65" s="179">
        <v>8.533333333333333</v>
      </c>
      <c r="Q65" s="179">
        <v>7.9833333333333325</v>
      </c>
      <c r="R65" s="179">
        <v>8.05</v>
      </c>
      <c r="S65" s="179">
        <v>7.7666666666666675</v>
      </c>
      <c r="T65" s="179">
        <v>7.933333333333333</v>
      </c>
      <c r="U65" s="179">
        <v>7.866666666666667</v>
      </c>
      <c r="V65" s="179">
        <v>8.05</v>
      </c>
      <c r="W65" s="179">
        <v>8.033333333333333</v>
      </c>
      <c r="X65" s="179">
        <v>7.833333333333333</v>
      </c>
      <c r="Y65" s="179">
        <v>8.566666666666666</v>
      </c>
      <c r="Z65" s="179">
        <v>8.483333333333333</v>
      </c>
      <c r="AA65" s="179">
        <v>8.3</v>
      </c>
      <c r="AB65" s="179">
        <v>7.933333333333333</v>
      </c>
      <c r="AC65" s="102">
        <f t="shared" si="34"/>
        <v>8.12142857142857</v>
      </c>
      <c r="AD65" s="126"/>
      <c r="AE65" s="126"/>
      <c r="AF65" s="243" t="s">
        <v>554</v>
      </c>
      <c r="AG65" s="237" t="s">
        <v>555</v>
      </c>
    </row>
    <row r="66" spans="1:33" ht="15">
      <c r="A66" s="249"/>
      <c r="B66" s="252"/>
      <c r="C66" s="241"/>
      <c r="D66" s="241"/>
      <c r="E66" s="241"/>
      <c r="F66" s="101" t="s">
        <v>25</v>
      </c>
      <c r="G66" s="102"/>
      <c r="H66" s="102"/>
      <c r="I66" s="102"/>
      <c r="J66" s="102"/>
      <c r="K66" s="102"/>
      <c r="L66" s="102"/>
      <c r="M66" s="102" t="e">
        <f t="shared" si="33"/>
        <v>#DIV/0!</v>
      </c>
      <c r="N66" s="101" t="s">
        <v>35</v>
      </c>
      <c r="O66" s="179">
        <v>8.8</v>
      </c>
      <c r="P66" s="179">
        <v>8.7</v>
      </c>
      <c r="Q66" s="179">
        <v>8.5</v>
      </c>
      <c r="R66" s="179">
        <v>8.9</v>
      </c>
      <c r="S66" s="179">
        <v>8</v>
      </c>
      <c r="T66" s="179">
        <v>9</v>
      </c>
      <c r="U66" s="179">
        <v>8.375</v>
      </c>
      <c r="V66" s="179">
        <v>8.25</v>
      </c>
      <c r="W66" s="179">
        <v>8.8</v>
      </c>
      <c r="X66" s="179">
        <v>8</v>
      </c>
      <c r="Y66" s="179">
        <v>8.1</v>
      </c>
      <c r="Z66" s="179">
        <v>9.45</v>
      </c>
      <c r="AA66" s="179">
        <v>9.35</v>
      </c>
      <c r="AB66" s="179">
        <v>8.9</v>
      </c>
      <c r="AC66" s="156">
        <f t="shared" si="34"/>
        <v>8.651785714285714</v>
      </c>
      <c r="AD66" s="103"/>
      <c r="AE66" s="103"/>
      <c r="AF66" s="244"/>
      <c r="AG66" s="246"/>
    </row>
    <row r="67" spans="1:33" ht="15.75" thickBot="1">
      <c r="A67" s="250"/>
      <c r="B67" s="253"/>
      <c r="C67" s="242"/>
      <c r="D67" s="242"/>
      <c r="E67" s="242"/>
      <c r="F67" s="104" t="s">
        <v>26</v>
      </c>
      <c r="G67" s="143">
        <f aca="true" t="shared" si="56" ref="G67:L67">(G65*0.4+G66*0.6)</f>
        <v>3.3173333333333335</v>
      </c>
      <c r="H67" s="143">
        <f t="shared" si="56"/>
        <v>3.4240000000000004</v>
      </c>
      <c r="I67" s="143">
        <f t="shared" si="56"/>
        <v>3.162666666666667</v>
      </c>
      <c r="J67" s="143">
        <f t="shared" si="56"/>
        <v>3.429333333333333</v>
      </c>
      <c r="K67" s="143">
        <f t="shared" si="56"/>
        <v>3.2720000000000002</v>
      </c>
      <c r="L67" s="143">
        <f t="shared" si="56"/>
        <v>3.2680000000000007</v>
      </c>
      <c r="M67" s="147">
        <f t="shared" si="33"/>
        <v>3.3122222222222226</v>
      </c>
      <c r="N67" s="104" t="s">
        <v>24</v>
      </c>
      <c r="O67" s="157">
        <f aca="true" t="shared" si="57" ref="O67:AB67">(O65)*0.4+(O66)*0.6</f>
        <v>8.626666666666667</v>
      </c>
      <c r="P67" s="157">
        <f t="shared" si="57"/>
        <v>8.633333333333333</v>
      </c>
      <c r="Q67" s="157">
        <f t="shared" si="57"/>
        <v>8.293333333333333</v>
      </c>
      <c r="R67" s="157">
        <f t="shared" si="57"/>
        <v>8.56</v>
      </c>
      <c r="S67" s="157">
        <f t="shared" si="57"/>
        <v>7.906666666666667</v>
      </c>
      <c r="T67" s="157">
        <f t="shared" si="57"/>
        <v>8.573333333333332</v>
      </c>
      <c r="U67" s="157">
        <v>8.18</v>
      </c>
      <c r="V67" s="157">
        <f t="shared" si="57"/>
        <v>8.170000000000002</v>
      </c>
      <c r="W67" s="157">
        <f t="shared" si="57"/>
        <v>8.493333333333334</v>
      </c>
      <c r="X67" s="157">
        <f t="shared" si="57"/>
        <v>7.933333333333334</v>
      </c>
      <c r="Y67" s="157">
        <f t="shared" si="57"/>
        <v>8.286666666666665</v>
      </c>
      <c r="Z67" s="157">
        <f t="shared" si="57"/>
        <v>9.063333333333333</v>
      </c>
      <c r="AA67" s="157">
        <f t="shared" si="57"/>
        <v>8.93</v>
      </c>
      <c r="AB67" s="157">
        <f t="shared" si="57"/>
        <v>8.513333333333334</v>
      </c>
      <c r="AC67" s="157">
        <f t="shared" si="34"/>
        <v>8.440238095238096</v>
      </c>
      <c r="AD67" s="106"/>
      <c r="AE67" s="106"/>
      <c r="AF67" s="245"/>
      <c r="AG67" s="247"/>
    </row>
    <row r="68" spans="1:33" ht="15.75" thickTop="1">
      <c r="A68" s="239">
        <v>19</v>
      </c>
      <c r="B68" s="251" t="s">
        <v>121</v>
      </c>
      <c r="C68" s="241" t="s">
        <v>505</v>
      </c>
      <c r="D68" s="241" t="s">
        <v>88</v>
      </c>
      <c r="E68" s="241" t="s">
        <v>69</v>
      </c>
      <c r="F68" s="124" t="s">
        <v>24</v>
      </c>
      <c r="G68" s="102">
        <f aca="true" t="shared" si="58" ref="G68:L68">Q70</f>
        <v>8.273333333333333</v>
      </c>
      <c r="H68" s="102">
        <f t="shared" si="58"/>
        <v>8.546666666666667</v>
      </c>
      <c r="I68" s="102">
        <f t="shared" si="58"/>
        <v>8.133333333333333</v>
      </c>
      <c r="J68" s="102">
        <f t="shared" si="58"/>
        <v>8.586666666666666</v>
      </c>
      <c r="K68" s="102">
        <f t="shared" si="58"/>
        <v>8.346666666666666</v>
      </c>
      <c r="L68" s="102">
        <f t="shared" si="58"/>
        <v>8.306666666666667</v>
      </c>
      <c r="M68" s="102">
        <f t="shared" si="33"/>
        <v>8.365555555555554</v>
      </c>
      <c r="N68" s="124" t="s">
        <v>34</v>
      </c>
      <c r="O68" s="179">
        <v>8.8</v>
      </c>
      <c r="P68" s="179">
        <v>8.666666666666668</v>
      </c>
      <c r="Q68" s="179">
        <v>8.083333333333332</v>
      </c>
      <c r="R68" s="179">
        <v>8.016666666666667</v>
      </c>
      <c r="S68" s="179">
        <v>8.333333333333332</v>
      </c>
      <c r="T68" s="179">
        <v>7.966666666666667</v>
      </c>
      <c r="U68" s="179">
        <v>7.966666666666667</v>
      </c>
      <c r="V68" s="179">
        <v>8.016666666666667</v>
      </c>
      <c r="W68" s="179">
        <v>8.233333333333333</v>
      </c>
      <c r="X68" s="179">
        <v>7.933333333333333</v>
      </c>
      <c r="Y68" s="179">
        <v>8.15</v>
      </c>
      <c r="Z68" s="179">
        <v>8.366666666666667</v>
      </c>
      <c r="AA68" s="179">
        <v>8.466666666666667</v>
      </c>
      <c r="AB68" s="179">
        <v>7.833333333333333</v>
      </c>
      <c r="AC68" s="102">
        <f t="shared" si="34"/>
        <v>8.202380952380954</v>
      </c>
      <c r="AD68" s="126"/>
      <c r="AE68" s="126"/>
      <c r="AF68" s="260" t="s">
        <v>553</v>
      </c>
      <c r="AG68" s="237" t="s">
        <v>555</v>
      </c>
    </row>
    <row r="69" spans="1:33" ht="15">
      <c r="A69" s="239"/>
      <c r="B69" s="252"/>
      <c r="C69" s="241"/>
      <c r="D69" s="241"/>
      <c r="E69" s="241"/>
      <c r="F69" s="101" t="s">
        <v>25</v>
      </c>
      <c r="G69" s="102"/>
      <c r="H69" s="102"/>
      <c r="I69" s="102"/>
      <c r="J69" s="102"/>
      <c r="K69" s="102"/>
      <c r="L69" s="102"/>
      <c r="M69" s="102" t="e">
        <f t="shared" si="33"/>
        <v>#DIV/0!</v>
      </c>
      <c r="N69" s="101" t="s">
        <v>35</v>
      </c>
      <c r="O69" s="179">
        <v>8.7</v>
      </c>
      <c r="P69" s="179">
        <v>8.8</v>
      </c>
      <c r="Q69" s="179">
        <v>8.4</v>
      </c>
      <c r="R69" s="179">
        <v>8.9</v>
      </c>
      <c r="S69" s="179">
        <v>8</v>
      </c>
      <c r="T69" s="179">
        <v>9</v>
      </c>
      <c r="U69" s="179">
        <v>8.6</v>
      </c>
      <c r="V69" s="179">
        <v>8.5</v>
      </c>
      <c r="W69" s="179">
        <v>8.8</v>
      </c>
      <c r="X69" s="179">
        <v>8.4</v>
      </c>
      <c r="Y69" s="179">
        <v>7.95</v>
      </c>
      <c r="Z69" s="179">
        <v>9.35</v>
      </c>
      <c r="AA69" s="179">
        <v>9.25</v>
      </c>
      <c r="AB69" s="179">
        <v>9.05</v>
      </c>
      <c r="AC69" s="156">
        <f t="shared" si="34"/>
        <v>8.692857142857143</v>
      </c>
      <c r="AD69" s="103"/>
      <c r="AE69" s="103"/>
      <c r="AF69" s="254"/>
      <c r="AG69" s="246"/>
    </row>
    <row r="70" spans="1:33" ht="15.75" thickBot="1">
      <c r="A70" s="240"/>
      <c r="B70" s="253"/>
      <c r="C70" s="242"/>
      <c r="D70" s="242"/>
      <c r="E70" s="242"/>
      <c r="F70" s="104" t="s">
        <v>26</v>
      </c>
      <c r="G70" s="143">
        <f aca="true" t="shared" si="59" ref="G70:L70">(G68*0.4+G69*0.6)</f>
        <v>3.3093333333333335</v>
      </c>
      <c r="H70" s="143">
        <f t="shared" si="59"/>
        <v>3.4186666666666667</v>
      </c>
      <c r="I70" s="143">
        <f t="shared" si="59"/>
        <v>3.2533333333333334</v>
      </c>
      <c r="J70" s="143">
        <f t="shared" si="59"/>
        <v>3.4346666666666668</v>
      </c>
      <c r="K70" s="143">
        <f t="shared" si="59"/>
        <v>3.3386666666666667</v>
      </c>
      <c r="L70" s="143">
        <f t="shared" si="59"/>
        <v>3.3226666666666667</v>
      </c>
      <c r="M70" s="147">
        <f t="shared" si="33"/>
        <v>3.346222222222222</v>
      </c>
      <c r="N70" s="104" t="s">
        <v>24</v>
      </c>
      <c r="O70" s="157">
        <f aca="true" t="shared" si="60" ref="O70:AB70">(O68)*0.4+(O69)*0.6</f>
        <v>8.74</v>
      </c>
      <c r="P70" s="157">
        <f t="shared" si="60"/>
        <v>8.746666666666668</v>
      </c>
      <c r="Q70" s="157">
        <f t="shared" si="60"/>
        <v>8.273333333333333</v>
      </c>
      <c r="R70" s="157">
        <f t="shared" si="60"/>
        <v>8.546666666666667</v>
      </c>
      <c r="S70" s="157">
        <f t="shared" si="60"/>
        <v>8.133333333333333</v>
      </c>
      <c r="T70" s="157">
        <f t="shared" si="60"/>
        <v>8.586666666666666</v>
      </c>
      <c r="U70" s="157">
        <f t="shared" si="60"/>
        <v>8.346666666666666</v>
      </c>
      <c r="V70" s="157">
        <f t="shared" si="60"/>
        <v>8.306666666666667</v>
      </c>
      <c r="W70" s="157">
        <f t="shared" si="60"/>
        <v>8.573333333333334</v>
      </c>
      <c r="X70" s="157">
        <f t="shared" si="60"/>
        <v>8.213333333333333</v>
      </c>
      <c r="Y70" s="157">
        <f t="shared" si="60"/>
        <v>8.03</v>
      </c>
      <c r="Z70" s="157">
        <f t="shared" si="60"/>
        <v>8.956666666666667</v>
      </c>
      <c r="AA70" s="157">
        <f t="shared" si="60"/>
        <v>8.936666666666667</v>
      </c>
      <c r="AB70" s="157">
        <f t="shared" si="60"/>
        <v>8.563333333333334</v>
      </c>
      <c r="AC70" s="157">
        <f t="shared" si="34"/>
        <v>8.496666666666668</v>
      </c>
      <c r="AD70" s="106"/>
      <c r="AE70" s="106"/>
      <c r="AF70" s="255"/>
      <c r="AG70" s="247"/>
    </row>
    <row r="71" spans="1:33" ht="15">
      <c r="A71" s="256">
        <v>20</v>
      </c>
      <c r="B71" s="251" t="s">
        <v>122</v>
      </c>
      <c r="C71" s="229" t="s">
        <v>506</v>
      </c>
      <c r="D71" s="229" t="s">
        <v>89</v>
      </c>
      <c r="E71" s="257" t="s">
        <v>69</v>
      </c>
      <c r="F71" s="124" t="s">
        <v>24</v>
      </c>
      <c r="G71" s="102">
        <f aca="true" t="shared" si="61" ref="G71:L71">Q73</f>
        <v>8.47</v>
      </c>
      <c r="H71" s="102">
        <f t="shared" si="61"/>
        <v>8.626666666666667</v>
      </c>
      <c r="I71" s="102">
        <f t="shared" si="61"/>
        <v>7.986666666666666</v>
      </c>
      <c r="J71" s="102">
        <f t="shared" si="61"/>
        <v>8.76</v>
      </c>
      <c r="K71" s="102">
        <f t="shared" si="61"/>
        <v>8.493333333333332</v>
      </c>
      <c r="L71" s="102">
        <f t="shared" si="61"/>
        <v>8.318333333333332</v>
      </c>
      <c r="M71" s="102">
        <f t="shared" si="33"/>
        <v>8.4425</v>
      </c>
      <c r="N71" s="124" t="s">
        <v>34</v>
      </c>
      <c r="O71" s="179">
        <v>8.75</v>
      </c>
      <c r="P71" s="179">
        <v>8.8</v>
      </c>
      <c r="Q71" s="179">
        <v>8.2</v>
      </c>
      <c r="R71" s="179">
        <v>8.516666666666667</v>
      </c>
      <c r="S71" s="179">
        <v>7.966666666666667</v>
      </c>
      <c r="T71" s="179">
        <v>8.4</v>
      </c>
      <c r="U71" s="179">
        <v>8.333333333333332</v>
      </c>
      <c r="V71" s="179">
        <v>8.233333333333333</v>
      </c>
      <c r="W71" s="179">
        <v>8.4</v>
      </c>
      <c r="X71" s="179">
        <v>8.1</v>
      </c>
      <c r="Y71" s="179">
        <v>8.4</v>
      </c>
      <c r="Z71" s="179">
        <v>8.433333333333334</v>
      </c>
      <c r="AA71" s="179">
        <v>8.633333333333333</v>
      </c>
      <c r="AB71" s="179">
        <v>8.1</v>
      </c>
      <c r="AC71" s="102">
        <f t="shared" si="34"/>
        <v>8.376190476190477</v>
      </c>
      <c r="AD71" s="126"/>
      <c r="AE71" s="126"/>
      <c r="AF71" s="243" t="s">
        <v>554</v>
      </c>
      <c r="AG71" s="237" t="s">
        <v>555</v>
      </c>
    </row>
    <row r="72" spans="1:33" ht="15">
      <c r="A72" s="239"/>
      <c r="B72" s="252"/>
      <c r="C72" s="241"/>
      <c r="D72" s="241"/>
      <c r="E72" s="258"/>
      <c r="F72" s="101" t="s">
        <v>25</v>
      </c>
      <c r="G72" s="102"/>
      <c r="H72" s="102"/>
      <c r="I72" s="102"/>
      <c r="J72" s="102"/>
      <c r="K72" s="102"/>
      <c r="L72" s="102"/>
      <c r="M72" s="102" t="e">
        <f t="shared" si="33"/>
        <v>#DIV/0!</v>
      </c>
      <c r="N72" s="101" t="s">
        <v>35</v>
      </c>
      <c r="O72" s="179">
        <v>8.55</v>
      </c>
      <c r="P72" s="179">
        <v>9</v>
      </c>
      <c r="Q72" s="179">
        <v>8.65</v>
      </c>
      <c r="R72" s="179">
        <v>8.7</v>
      </c>
      <c r="S72" s="179">
        <v>8</v>
      </c>
      <c r="T72" s="179">
        <v>9</v>
      </c>
      <c r="U72" s="179">
        <v>8.6</v>
      </c>
      <c r="V72" s="179">
        <v>8.375</v>
      </c>
      <c r="W72" s="179">
        <v>8.4</v>
      </c>
      <c r="X72" s="179">
        <v>8.4</v>
      </c>
      <c r="Y72" s="179">
        <v>8</v>
      </c>
      <c r="Z72" s="179">
        <v>9.25</v>
      </c>
      <c r="AA72" s="179">
        <v>9.25</v>
      </c>
      <c r="AB72" s="179">
        <v>8.9</v>
      </c>
      <c r="AC72" s="156">
        <f t="shared" si="34"/>
        <v>8.648214285714287</v>
      </c>
      <c r="AD72" s="103"/>
      <c r="AE72" s="103"/>
      <c r="AF72" s="244"/>
      <c r="AG72" s="246"/>
    </row>
    <row r="73" spans="1:33" ht="15.75" thickBot="1">
      <c r="A73" s="240"/>
      <c r="B73" s="253"/>
      <c r="C73" s="242"/>
      <c r="D73" s="242"/>
      <c r="E73" s="259"/>
      <c r="F73" s="104" t="s">
        <v>26</v>
      </c>
      <c r="G73" s="143">
        <f aca="true" t="shared" si="62" ref="G73:L73">(G71*0.4+G72*0.6)</f>
        <v>3.3880000000000003</v>
      </c>
      <c r="H73" s="143">
        <f t="shared" si="62"/>
        <v>3.4506666666666668</v>
      </c>
      <c r="I73" s="143">
        <f t="shared" si="62"/>
        <v>3.1946666666666665</v>
      </c>
      <c r="J73" s="143">
        <f t="shared" si="62"/>
        <v>3.504</v>
      </c>
      <c r="K73" s="143">
        <f t="shared" si="62"/>
        <v>3.397333333333333</v>
      </c>
      <c r="L73" s="143">
        <f t="shared" si="62"/>
        <v>3.327333333333333</v>
      </c>
      <c r="M73" s="147">
        <f t="shared" si="33"/>
        <v>3.3769999999999993</v>
      </c>
      <c r="N73" s="104" t="s">
        <v>24</v>
      </c>
      <c r="O73" s="157">
        <f aca="true" t="shared" si="63" ref="O73:AB73">(O71)*0.4+(O72)*0.6</f>
        <v>8.629999999999999</v>
      </c>
      <c r="P73" s="157">
        <f t="shared" si="63"/>
        <v>8.92</v>
      </c>
      <c r="Q73" s="157">
        <f t="shared" si="63"/>
        <v>8.47</v>
      </c>
      <c r="R73" s="157">
        <f t="shared" si="63"/>
        <v>8.626666666666667</v>
      </c>
      <c r="S73" s="157">
        <f t="shared" si="63"/>
        <v>7.986666666666666</v>
      </c>
      <c r="T73" s="157">
        <f t="shared" si="63"/>
        <v>8.76</v>
      </c>
      <c r="U73" s="157">
        <f t="shared" si="63"/>
        <v>8.493333333333332</v>
      </c>
      <c r="V73" s="157">
        <f t="shared" si="63"/>
        <v>8.318333333333332</v>
      </c>
      <c r="W73" s="157">
        <f t="shared" si="63"/>
        <v>8.4</v>
      </c>
      <c r="X73" s="157">
        <f t="shared" si="63"/>
        <v>8.280000000000001</v>
      </c>
      <c r="Y73" s="157">
        <f t="shared" si="63"/>
        <v>8.16</v>
      </c>
      <c r="Z73" s="157">
        <f t="shared" si="63"/>
        <v>8.923333333333334</v>
      </c>
      <c r="AA73" s="157">
        <f t="shared" si="63"/>
        <v>9.003333333333334</v>
      </c>
      <c r="AB73" s="157">
        <f t="shared" si="63"/>
        <v>8.58</v>
      </c>
      <c r="AC73" s="157">
        <f t="shared" si="34"/>
        <v>8.53940476190476</v>
      </c>
      <c r="AD73" s="106"/>
      <c r="AE73" s="106"/>
      <c r="AF73" s="245"/>
      <c r="AG73" s="247"/>
    </row>
    <row r="74" spans="1:33" ht="15.75" customHeight="1">
      <c r="A74" s="239">
        <v>21</v>
      </c>
      <c r="B74" s="252" t="s">
        <v>123</v>
      </c>
      <c r="C74" s="241" t="s">
        <v>507</v>
      </c>
      <c r="D74" s="241" t="s">
        <v>90</v>
      </c>
      <c r="E74" s="241" t="s">
        <v>74</v>
      </c>
      <c r="F74" s="124" t="s">
        <v>24</v>
      </c>
      <c r="G74" s="102">
        <f aca="true" t="shared" si="64" ref="G74:L74">Q76</f>
        <v>8.346666666666668</v>
      </c>
      <c r="H74" s="102">
        <f t="shared" si="64"/>
        <v>8.41</v>
      </c>
      <c r="I74" s="102">
        <f t="shared" si="64"/>
        <v>8.96</v>
      </c>
      <c r="J74" s="102">
        <f t="shared" si="64"/>
        <v>8.806666666666667</v>
      </c>
      <c r="K74" s="102">
        <f t="shared" si="64"/>
        <v>8.406666666666666</v>
      </c>
      <c r="L74" s="102">
        <f t="shared" si="64"/>
        <v>8.223333333333333</v>
      </c>
      <c r="M74" s="102">
        <f t="shared" si="33"/>
        <v>8.525555555555556</v>
      </c>
      <c r="N74" s="124" t="s">
        <v>34</v>
      </c>
      <c r="O74" s="179">
        <v>8.6</v>
      </c>
      <c r="P74" s="179">
        <v>8.533333333333333</v>
      </c>
      <c r="Q74" s="179">
        <v>8.266666666666667</v>
      </c>
      <c r="R74" s="179">
        <v>8.2</v>
      </c>
      <c r="S74" s="179">
        <v>8.9</v>
      </c>
      <c r="T74" s="179">
        <v>8.516666666666667</v>
      </c>
      <c r="U74" s="179">
        <v>8.416666666666668</v>
      </c>
      <c r="V74" s="179">
        <v>8.183333333333334</v>
      </c>
      <c r="W74" s="179">
        <v>8.3</v>
      </c>
      <c r="X74" s="179">
        <v>8.166666666666668</v>
      </c>
      <c r="Y74" s="179">
        <v>7.933333333333333</v>
      </c>
      <c r="Z74" s="179">
        <v>8.633333333333333</v>
      </c>
      <c r="AA74" s="179">
        <v>8.533333333333333</v>
      </c>
      <c r="AB74" s="179">
        <v>8.033333333333333</v>
      </c>
      <c r="AC74" s="102">
        <f t="shared" si="34"/>
        <v>8.372619047619049</v>
      </c>
      <c r="AD74" s="126"/>
      <c r="AE74" s="126"/>
      <c r="AF74" s="243" t="s">
        <v>554</v>
      </c>
      <c r="AG74" s="237" t="s">
        <v>555</v>
      </c>
    </row>
    <row r="75" spans="1:33" ht="15">
      <c r="A75" s="239"/>
      <c r="B75" s="254"/>
      <c r="C75" s="241"/>
      <c r="D75" s="241"/>
      <c r="E75" s="241"/>
      <c r="F75" s="101" t="s">
        <v>25</v>
      </c>
      <c r="G75" s="102"/>
      <c r="H75" s="102"/>
      <c r="I75" s="102"/>
      <c r="J75" s="102"/>
      <c r="K75" s="102"/>
      <c r="L75" s="102"/>
      <c r="M75" s="102" t="e">
        <f t="shared" si="33"/>
        <v>#DIV/0!</v>
      </c>
      <c r="N75" s="101" t="s">
        <v>35</v>
      </c>
      <c r="O75" s="179">
        <v>8.15</v>
      </c>
      <c r="P75" s="179">
        <v>8.8</v>
      </c>
      <c r="Q75" s="179">
        <v>8.4</v>
      </c>
      <c r="R75" s="179">
        <v>8.55</v>
      </c>
      <c r="S75" s="179">
        <v>9</v>
      </c>
      <c r="T75" s="179">
        <v>9</v>
      </c>
      <c r="U75" s="179">
        <v>8.4</v>
      </c>
      <c r="V75" s="179">
        <v>8.25</v>
      </c>
      <c r="W75" s="179">
        <v>8.4</v>
      </c>
      <c r="X75" s="179">
        <v>8.4</v>
      </c>
      <c r="Y75" s="179">
        <v>8.05</v>
      </c>
      <c r="Z75" s="179">
        <v>9.4</v>
      </c>
      <c r="AA75" s="179">
        <v>9.25</v>
      </c>
      <c r="AB75" s="179">
        <v>8.4</v>
      </c>
      <c r="AC75" s="156">
        <f t="shared" si="34"/>
        <v>8.603571428571431</v>
      </c>
      <c r="AD75" s="103"/>
      <c r="AE75" s="103"/>
      <c r="AF75" s="244"/>
      <c r="AG75" s="246"/>
    </row>
    <row r="76" spans="1:33" ht="15.75" thickBot="1">
      <c r="A76" s="240"/>
      <c r="B76" s="255"/>
      <c r="C76" s="242"/>
      <c r="D76" s="242"/>
      <c r="E76" s="242"/>
      <c r="F76" s="104" t="s">
        <v>26</v>
      </c>
      <c r="G76" s="143">
        <f aca="true" t="shared" si="65" ref="G76:L76">(G74*0.4+G75*0.6)</f>
        <v>3.338666666666667</v>
      </c>
      <c r="H76" s="143">
        <f t="shared" si="65"/>
        <v>3.3640000000000003</v>
      </c>
      <c r="I76" s="143">
        <f t="shared" si="65"/>
        <v>3.5840000000000005</v>
      </c>
      <c r="J76" s="143">
        <f t="shared" si="65"/>
        <v>3.522666666666667</v>
      </c>
      <c r="K76" s="143">
        <f t="shared" si="65"/>
        <v>3.3626666666666667</v>
      </c>
      <c r="L76" s="143">
        <f t="shared" si="65"/>
        <v>3.2893333333333334</v>
      </c>
      <c r="M76" s="147">
        <f t="shared" si="33"/>
        <v>3.4102222222222225</v>
      </c>
      <c r="N76" s="104" t="s">
        <v>24</v>
      </c>
      <c r="O76" s="157">
        <f aca="true" t="shared" si="66" ref="O76:AB76">(O74)*0.4+(O75)*0.6</f>
        <v>8.33</v>
      </c>
      <c r="P76" s="157">
        <f t="shared" si="66"/>
        <v>8.693333333333333</v>
      </c>
      <c r="Q76" s="157">
        <f t="shared" si="66"/>
        <v>8.346666666666668</v>
      </c>
      <c r="R76" s="157">
        <f t="shared" si="66"/>
        <v>8.41</v>
      </c>
      <c r="S76" s="157">
        <f t="shared" si="66"/>
        <v>8.96</v>
      </c>
      <c r="T76" s="157">
        <f t="shared" si="66"/>
        <v>8.806666666666667</v>
      </c>
      <c r="U76" s="157">
        <f t="shared" si="66"/>
        <v>8.406666666666666</v>
      </c>
      <c r="V76" s="157">
        <f t="shared" si="66"/>
        <v>8.223333333333333</v>
      </c>
      <c r="W76" s="157">
        <f t="shared" si="66"/>
        <v>8.36</v>
      </c>
      <c r="X76" s="157">
        <f t="shared" si="66"/>
        <v>8.306666666666668</v>
      </c>
      <c r="Y76" s="157">
        <f t="shared" si="66"/>
        <v>8.003333333333334</v>
      </c>
      <c r="Z76" s="157">
        <f t="shared" si="66"/>
        <v>9.093333333333334</v>
      </c>
      <c r="AA76" s="157">
        <f t="shared" si="66"/>
        <v>8.963333333333333</v>
      </c>
      <c r="AB76" s="157">
        <f t="shared" si="66"/>
        <v>8.253333333333334</v>
      </c>
      <c r="AC76" s="157">
        <f t="shared" si="34"/>
        <v>8.511190476190476</v>
      </c>
      <c r="AD76" s="106"/>
      <c r="AE76" s="106"/>
      <c r="AF76" s="245"/>
      <c r="AG76" s="247"/>
    </row>
    <row r="77" spans="1:33" ht="15" customHeight="1">
      <c r="A77" s="248">
        <v>22</v>
      </c>
      <c r="B77" s="251" t="s">
        <v>124</v>
      </c>
      <c r="C77" s="229" t="s">
        <v>508</v>
      </c>
      <c r="D77" s="229" t="s">
        <v>91</v>
      </c>
      <c r="E77" s="229" t="s">
        <v>74</v>
      </c>
      <c r="F77" s="124" t="s">
        <v>24</v>
      </c>
      <c r="G77" s="102">
        <f aca="true" t="shared" si="67" ref="G77:L77">Q79</f>
        <v>8.466666666666667</v>
      </c>
      <c r="H77" s="102">
        <f t="shared" si="67"/>
        <v>8.223333333333333</v>
      </c>
      <c r="I77" s="102">
        <f t="shared" si="67"/>
        <v>7.986666666666666</v>
      </c>
      <c r="J77" s="102">
        <f t="shared" si="67"/>
        <v>8.52</v>
      </c>
      <c r="K77" s="102">
        <f t="shared" si="67"/>
        <v>8.118333333333332</v>
      </c>
      <c r="L77" s="102">
        <f t="shared" si="67"/>
        <v>8.11</v>
      </c>
      <c r="M77" s="102">
        <f t="shared" si="33"/>
        <v>8.237499999999999</v>
      </c>
      <c r="N77" s="124" t="s">
        <v>34</v>
      </c>
      <c r="O77" s="179">
        <v>8.116666666666667</v>
      </c>
      <c r="P77" s="179">
        <v>8.166666666666668</v>
      </c>
      <c r="Q77" s="179">
        <v>8.116666666666667</v>
      </c>
      <c r="R77" s="179">
        <v>7.883333333333333</v>
      </c>
      <c r="S77" s="179">
        <v>7.966666666666667</v>
      </c>
      <c r="T77" s="179">
        <v>7.8</v>
      </c>
      <c r="U77" s="179">
        <v>7.883333333333333</v>
      </c>
      <c r="V77" s="179">
        <v>7.9</v>
      </c>
      <c r="W77" s="179">
        <v>7.833333333333333</v>
      </c>
      <c r="X77" s="179">
        <v>7.7333333333333325</v>
      </c>
      <c r="Y77" s="179">
        <v>8.15</v>
      </c>
      <c r="Z77" s="179">
        <v>8.283333333333333</v>
      </c>
      <c r="AA77" s="179">
        <v>8.516666666666667</v>
      </c>
      <c r="AB77" s="179">
        <v>7.9</v>
      </c>
      <c r="AC77" s="102">
        <f t="shared" si="34"/>
        <v>8.017857142857142</v>
      </c>
      <c r="AD77" s="126"/>
      <c r="AE77" s="126"/>
      <c r="AF77" s="243" t="s">
        <v>554</v>
      </c>
      <c r="AG77" s="237" t="s">
        <v>555</v>
      </c>
    </row>
    <row r="78" spans="1:33" ht="15">
      <c r="A78" s="249"/>
      <c r="B78" s="254"/>
      <c r="C78" s="241"/>
      <c r="D78" s="241"/>
      <c r="E78" s="241"/>
      <c r="F78" s="101" t="s">
        <v>25</v>
      </c>
      <c r="G78" s="102"/>
      <c r="H78" s="102"/>
      <c r="I78" s="102"/>
      <c r="J78" s="102"/>
      <c r="K78" s="102"/>
      <c r="L78" s="102"/>
      <c r="M78" s="102" t="e">
        <f t="shared" si="33"/>
        <v>#DIV/0!</v>
      </c>
      <c r="N78" s="101" t="s">
        <v>35</v>
      </c>
      <c r="O78" s="179">
        <v>8.15</v>
      </c>
      <c r="P78" s="179">
        <v>8.4</v>
      </c>
      <c r="Q78" s="179">
        <v>8.7</v>
      </c>
      <c r="R78" s="179">
        <v>8.45</v>
      </c>
      <c r="S78" s="179">
        <v>8</v>
      </c>
      <c r="T78" s="179">
        <v>9</v>
      </c>
      <c r="U78" s="179">
        <v>8.275</v>
      </c>
      <c r="V78" s="179">
        <v>8.25</v>
      </c>
      <c r="W78" s="179">
        <v>8.4</v>
      </c>
      <c r="X78" s="179">
        <v>8.4</v>
      </c>
      <c r="Y78" s="179">
        <v>8.1</v>
      </c>
      <c r="Z78" s="179">
        <v>8.85</v>
      </c>
      <c r="AA78" s="179">
        <v>9.25</v>
      </c>
      <c r="AB78" s="179">
        <v>8.45</v>
      </c>
      <c r="AC78" s="156">
        <f t="shared" si="34"/>
        <v>8.476785714285715</v>
      </c>
      <c r="AD78" s="103"/>
      <c r="AE78" s="103"/>
      <c r="AF78" s="244"/>
      <c r="AG78" s="246"/>
    </row>
    <row r="79" spans="1:33" ht="15.75" thickBot="1">
      <c r="A79" s="250"/>
      <c r="B79" s="255"/>
      <c r="C79" s="242"/>
      <c r="D79" s="242"/>
      <c r="E79" s="242"/>
      <c r="F79" s="104" t="s">
        <v>26</v>
      </c>
      <c r="G79" s="143">
        <f aca="true" t="shared" si="68" ref="G79:L79">(G77*0.4+G78*0.6)</f>
        <v>3.3866666666666667</v>
      </c>
      <c r="H79" s="143">
        <f t="shared" si="68"/>
        <v>3.2893333333333334</v>
      </c>
      <c r="I79" s="143">
        <f t="shared" si="68"/>
        <v>3.1946666666666665</v>
      </c>
      <c r="J79" s="143">
        <f t="shared" si="68"/>
        <v>3.408</v>
      </c>
      <c r="K79" s="143">
        <f t="shared" si="68"/>
        <v>3.247333333333333</v>
      </c>
      <c r="L79" s="143">
        <f t="shared" si="68"/>
        <v>3.2439999999999998</v>
      </c>
      <c r="M79" s="127">
        <f t="shared" si="33"/>
        <v>3.295</v>
      </c>
      <c r="N79" s="104" t="s">
        <v>24</v>
      </c>
      <c r="O79" s="157">
        <f aca="true" t="shared" si="69" ref="O79:AB79">(O77)*0.4+(O78)*0.6</f>
        <v>8.136666666666667</v>
      </c>
      <c r="P79" s="157">
        <f t="shared" si="69"/>
        <v>8.306666666666668</v>
      </c>
      <c r="Q79" s="157">
        <f t="shared" si="69"/>
        <v>8.466666666666667</v>
      </c>
      <c r="R79" s="157">
        <f t="shared" si="69"/>
        <v>8.223333333333333</v>
      </c>
      <c r="S79" s="157">
        <f t="shared" si="69"/>
        <v>7.986666666666666</v>
      </c>
      <c r="T79" s="157">
        <f t="shared" si="69"/>
        <v>8.52</v>
      </c>
      <c r="U79" s="157">
        <f t="shared" si="69"/>
        <v>8.118333333333332</v>
      </c>
      <c r="V79" s="157">
        <f t="shared" si="69"/>
        <v>8.11</v>
      </c>
      <c r="W79" s="157">
        <f t="shared" si="69"/>
        <v>8.173333333333334</v>
      </c>
      <c r="X79" s="157">
        <f t="shared" si="69"/>
        <v>8.133333333333333</v>
      </c>
      <c r="Y79" s="157">
        <f t="shared" si="69"/>
        <v>8.12</v>
      </c>
      <c r="Z79" s="157">
        <f t="shared" si="69"/>
        <v>8.623333333333333</v>
      </c>
      <c r="AA79" s="157">
        <f t="shared" si="69"/>
        <v>8.956666666666667</v>
      </c>
      <c r="AB79" s="157">
        <f t="shared" si="69"/>
        <v>8.23</v>
      </c>
      <c r="AC79" s="157">
        <f t="shared" si="34"/>
        <v>8.293214285714287</v>
      </c>
      <c r="AD79" s="106"/>
      <c r="AE79" s="106"/>
      <c r="AF79" s="245"/>
      <c r="AG79" s="247"/>
    </row>
    <row r="80" spans="1:33" ht="15">
      <c r="A80" s="113"/>
      <c r="B80" s="144"/>
      <c r="C80" s="113"/>
      <c r="D80" s="113"/>
      <c r="E80" s="113"/>
      <c r="F80" s="113"/>
      <c r="G80" s="128"/>
      <c r="H80" s="128"/>
      <c r="I80" s="128"/>
      <c r="J80" s="128"/>
      <c r="K80" s="128"/>
      <c r="L80" s="128"/>
      <c r="M80" s="129"/>
      <c r="N80" s="118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41"/>
      <c r="AD80" s="117"/>
      <c r="AE80" s="117"/>
      <c r="AF80" s="118"/>
      <c r="AG80" s="118"/>
    </row>
    <row r="81" spans="1:33" ht="15">
      <c r="A81" s="119"/>
      <c r="B81" s="145"/>
      <c r="C81" s="119"/>
      <c r="D81" s="119"/>
      <c r="E81" s="119"/>
      <c r="F81" s="119"/>
      <c r="G81" s="131"/>
      <c r="H81" s="131"/>
      <c r="I81" s="131"/>
      <c r="J81" s="131"/>
      <c r="K81" s="131"/>
      <c r="L81" s="131"/>
      <c r="M81" s="132"/>
      <c r="N81" s="12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42"/>
      <c r="AD81" s="87"/>
      <c r="AE81" s="87"/>
      <c r="AF81" s="123"/>
      <c r="AG81" s="123"/>
    </row>
    <row r="82" spans="1:33" ht="15.75" thickBot="1">
      <c r="A82" s="119"/>
      <c r="B82" s="145"/>
      <c r="C82" s="119"/>
      <c r="D82" s="119"/>
      <c r="E82" s="119"/>
      <c r="F82" s="119"/>
      <c r="G82" s="131"/>
      <c r="H82" s="131"/>
      <c r="I82" s="131"/>
      <c r="J82" s="131"/>
      <c r="K82" s="131"/>
      <c r="L82" s="131"/>
      <c r="M82" s="132"/>
      <c r="N82" s="12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42"/>
      <c r="AD82" s="87"/>
      <c r="AE82" s="87"/>
      <c r="AF82" s="123"/>
      <c r="AG82" s="123"/>
    </row>
    <row r="83" spans="1:33" ht="15" customHeight="1">
      <c r="A83" s="187" t="s">
        <v>17</v>
      </c>
      <c r="B83" s="185" t="s">
        <v>19</v>
      </c>
      <c r="C83" s="185" t="s">
        <v>21</v>
      </c>
      <c r="D83" s="229" t="s">
        <v>23</v>
      </c>
      <c r="E83" s="229" t="s">
        <v>45</v>
      </c>
      <c r="F83" s="231" t="s">
        <v>27</v>
      </c>
      <c r="G83" s="232"/>
      <c r="H83" s="232"/>
      <c r="I83" s="232"/>
      <c r="J83" s="232"/>
      <c r="K83" s="232"/>
      <c r="L83" s="232"/>
      <c r="M83" s="233" t="s">
        <v>62</v>
      </c>
      <c r="N83" s="231" t="s">
        <v>43</v>
      </c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5" t="s">
        <v>62</v>
      </c>
      <c r="AD83" s="188" t="s">
        <v>46</v>
      </c>
      <c r="AE83" s="88" t="s">
        <v>48</v>
      </c>
      <c r="AF83" s="88" t="s">
        <v>57</v>
      </c>
      <c r="AG83" s="237" t="s">
        <v>50</v>
      </c>
    </row>
    <row r="84" spans="1:33" ht="30" customHeight="1" thickBot="1">
      <c r="A84" s="89" t="s">
        <v>18</v>
      </c>
      <c r="B84" s="186" t="s">
        <v>20</v>
      </c>
      <c r="C84" s="186" t="s">
        <v>22</v>
      </c>
      <c r="D84" s="230"/>
      <c r="E84" s="230"/>
      <c r="F84" s="90"/>
      <c r="G84" s="91" t="s">
        <v>28</v>
      </c>
      <c r="H84" s="91" t="s">
        <v>29</v>
      </c>
      <c r="I84" s="91" t="s">
        <v>30</v>
      </c>
      <c r="J84" s="91" t="s">
        <v>31</v>
      </c>
      <c r="K84" s="91" t="s">
        <v>32</v>
      </c>
      <c r="L84" s="91" t="s">
        <v>33</v>
      </c>
      <c r="M84" s="234"/>
      <c r="N84" s="92"/>
      <c r="O84" s="93" t="s">
        <v>36</v>
      </c>
      <c r="P84" s="93" t="s">
        <v>37</v>
      </c>
      <c r="Q84" s="93" t="s">
        <v>28</v>
      </c>
      <c r="R84" s="93" t="s">
        <v>29</v>
      </c>
      <c r="S84" s="93" t="s">
        <v>30</v>
      </c>
      <c r="T84" s="93" t="s">
        <v>31</v>
      </c>
      <c r="U84" s="93" t="s">
        <v>32</v>
      </c>
      <c r="V84" s="93" t="s">
        <v>33</v>
      </c>
      <c r="W84" s="94" t="s">
        <v>38</v>
      </c>
      <c r="X84" s="93" t="s">
        <v>39</v>
      </c>
      <c r="Y84" s="94" t="s">
        <v>40</v>
      </c>
      <c r="Z84" s="93" t="s">
        <v>41</v>
      </c>
      <c r="AA84" s="93" t="s">
        <v>65</v>
      </c>
      <c r="AB84" s="95" t="s">
        <v>42</v>
      </c>
      <c r="AC84" s="236"/>
      <c r="AD84" s="96" t="s">
        <v>47</v>
      </c>
      <c r="AE84" s="97" t="s">
        <v>49</v>
      </c>
      <c r="AF84" s="97" t="s">
        <v>58</v>
      </c>
      <c r="AG84" s="238"/>
    </row>
    <row r="85" spans="1:33" ht="15" customHeight="1" thickTop="1">
      <c r="A85" s="239">
        <v>23</v>
      </c>
      <c r="B85" s="252" t="s">
        <v>125</v>
      </c>
      <c r="C85" s="241" t="s">
        <v>509</v>
      </c>
      <c r="D85" s="241" t="s">
        <v>92</v>
      </c>
      <c r="E85" s="241" t="s">
        <v>69</v>
      </c>
      <c r="F85" s="124" t="s">
        <v>24</v>
      </c>
      <c r="G85" s="102">
        <f aca="true" t="shared" si="70" ref="G85:L85">Q87</f>
        <v>8.406666666666666</v>
      </c>
      <c r="H85" s="102">
        <f t="shared" si="70"/>
        <v>8.416666666666668</v>
      </c>
      <c r="I85" s="102">
        <f t="shared" si="70"/>
        <v>8.286666666666667</v>
      </c>
      <c r="J85" s="102">
        <f t="shared" si="70"/>
        <v>8.68</v>
      </c>
      <c r="K85" s="102">
        <f t="shared" si="70"/>
        <v>8.205</v>
      </c>
      <c r="L85" s="102">
        <f t="shared" si="70"/>
        <v>8.353333333333332</v>
      </c>
      <c r="M85" s="102">
        <f aca="true" t="shared" si="71" ref="M85:M111">AVERAGE(G85:L85)</f>
        <v>8.391388888888889</v>
      </c>
      <c r="N85" s="124" t="s">
        <v>34</v>
      </c>
      <c r="O85" s="148">
        <v>8.583333333333332</v>
      </c>
      <c r="P85" s="148">
        <v>8.666666666666668</v>
      </c>
      <c r="Q85" s="148">
        <v>8.266666666666667</v>
      </c>
      <c r="R85" s="148">
        <v>7.916666666666667</v>
      </c>
      <c r="S85" s="148">
        <v>7.966666666666667</v>
      </c>
      <c r="T85" s="148">
        <v>8.2</v>
      </c>
      <c r="U85" s="148">
        <v>7.95</v>
      </c>
      <c r="V85" s="148">
        <v>7.9833333333333325</v>
      </c>
      <c r="W85" s="148">
        <v>8.3</v>
      </c>
      <c r="X85" s="148">
        <v>8.1</v>
      </c>
      <c r="Y85" s="148">
        <v>8.55</v>
      </c>
      <c r="Z85" s="148">
        <v>8.65</v>
      </c>
      <c r="AA85" s="148">
        <v>8.666666666666668</v>
      </c>
      <c r="AB85" s="148">
        <v>7.9</v>
      </c>
      <c r="AC85" s="102">
        <f aca="true" t="shared" si="72" ref="AC85:AC111">AVERAGE(O85:AB85)</f>
        <v>8.264285714285714</v>
      </c>
      <c r="AD85" s="126"/>
      <c r="AE85" s="126"/>
      <c r="AF85" s="243" t="s">
        <v>554</v>
      </c>
      <c r="AG85" s="237" t="s">
        <v>555</v>
      </c>
    </row>
    <row r="86" spans="1:33" ht="15">
      <c r="A86" s="239"/>
      <c r="B86" s="252"/>
      <c r="C86" s="241"/>
      <c r="D86" s="241"/>
      <c r="E86" s="241"/>
      <c r="F86" s="101" t="s">
        <v>25</v>
      </c>
      <c r="G86" s="102"/>
      <c r="H86" s="102"/>
      <c r="I86" s="102"/>
      <c r="J86" s="102"/>
      <c r="K86" s="102"/>
      <c r="L86" s="102"/>
      <c r="M86" s="102" t="e">
        <f t="shared" si="71"/>
        <v>#DIV/0!</v>
      </c>
      <c r="N86" s="101" t="s">
        <v>35</v>
      </c>
      <c r="O86" s="148">
        <v>8.5</v>
      </c>
      <c r="P86" s="148">
        <v>8.9</v>
      </c>
      <c r="Q86" s="148">
        <v>8.5</v>
      </c>
      <c r="R86" s="148">
        <v>8.75</v>
      </c>
      <c r="S86" s="148">
        <v>8.5</v>
      </c>
      <c r="T86" s="148">
        <v>9</v>
      </c>
      <c r="U86" s="148">
        <v>8.375</v>
      </c>
      <c r="V86" s="148">
        <v>8.6</v>
      </c>
      <c r="W86" s="148">
        <v>8.2</v>
      </c>
      <c r="X86" s="148">
        <v>8.4</v>
      </c>
      <c r="Y86" s="148">
        <v>8</v>
      </c>
      <c r="Z86" s="148">
        <v>9.3</v>
      </c>
      <c r="AA86" s="148">
        <v>9.2</v>
      </c>
      <c r="AB86" s="148">
        <v>8.65</v>
      </c>
      <c r="AC86" s="156">
        <f t="shared" si="72"/>
        <v>8.633928571428573</v>
      </c>
      <c r="AD86" s="103"/>
      <c r="AE86" s="103"/>
      <c r="AF86" s="244"/>
      <c r="AG86" s="246"/>
    </row>
    <row r="87" spans="1:33" ht="15.75" thickBot="1">
      <c r="A87" s="240"/>
      <c r="B87" s="253"/>
      <c r="C87" s="242"/>
      <c r="D87" s="242"/>
      <c r="E87" s="242"/>
      <c r="F87" s="104" t="s">
        <v>26</v>
      </c>
      <c r="G87" s="143">
        <f aca="true" t="shared" si="73" ref="G87:L87">(G85*0.4+G86*0.6)</f>
        <v>3.3626666666666667</v>
      </c>
      <c r="H87" s="143">
        <f t="shared" si="73"/>
        <v>3.366666666666667</v>
      </c>
      <c r="I87" s="143">
        <f t="shared" si="73"/>
        <v>3.314666666666667</v>
      </c>
      <c r="J87" s="143">
        <f t="shared" si="73"/>
        <v>3.472</v>
      </c>
      <c r="K87" s="143">
        <f t="shared" si="73"/>
        <v>3.282</v>
      </c>
      <c r="L87" s="143">
        <f t="shared" si="73"/>
        <v>3.341333333333333</v>
      </c>
      <c r="M87" s="147">
        <f t="shared" si="71"/>
        <v>3.3565555555555555</v>
      </c>
      <c r="N87" s="104" t="s">
        <v>24</v>
      </c>
      <c r="O87" s="154">
        <f aca="true" t="shared" si="74" ref="O87:AB87">(O85)*0.4+(O86)*0.6</f>
        <v>8.533333333333333</v>
      </c>
      <c r="P87" s="154">
        <f t="shared" si="74"/>
        <v>8.806666666666667</v>
      </c>
      <c r="Q87" s="154">
        <f t="shared" si="74"/>
        <v>8.406666666666666</v>
      </c>
      <c r="R87" s="154">
        <f t="shared" si="74"/>
        <v>8.416666666666668</v>
      </c>
      <c r="S87" s="154">
        <f t="shared" si="74"/>
        <v>8.286666666666667</v>
      </c>
      <c r="T87" s="154">
        <f t="shared" si="74"/>
        <v>8.68</v>
      </c>
      <c r="U87" s="154">
        <f t="shared" si="74"/>
        <v>8.205</v>
      </c>
      <c r="V87" s="154">
        <f t="shared" si="74"/>
        <v>8.353333333333332</v>
      </c>
      <c r="W87" s="154">
        <f t="shared" si="74"/>
        <v>8.239999999999998</v>
      </c>
      <c r="X87" s="154">
        <f t="shared" si="74"/>
        <v>8.280000000000001</v>
      </c>
      <c r="Y87" s="154">
        <f t="shared" si="74"/>
        <v>8.22</v>
      </c>
      <c r="Z87" s="154">
        <f t="shared" si="74"/>
        <v>9.040000000000001</v>
      </c>
      <c r="AA87" s="154">
        <f t="shared" si="74"/>
        <v>8.986666666666666</v>
      </c>
      <c r="AB87" s="154">
        <f t="shared" si="74"/>
        <v>8.350000000000001</v>
      </c>
      <c r="AC87" s="157">
        <f t="shared" si="72"/>
        <v>8.48607142857143</v>
      </c>
      <c r="AD87" s="106"/>
      <c r="AE87" s="106"/>
      <c r="AF87" s="245"/>
      <c r="AG87" s="247"/>
    </row>
    <row r="88" spans="1:33" ht="15" customHeight="1">
      <c r="A88" s="248">
        <v>24</v>
      </c>
      <c r="B88" s="251" t="s">
        <v>126</v>
      </c>
      <c r="C88" s="229" t="s">
        <v>510</v>
      </c>
      <c r="D88" s="229" t="s">
        <v>93</v>
      </c>
      <c r="E88" s="229" t="s">
        <v>69</v>
      </c>
      <c r="F88" s="124" t="s">
        <v>24</v>
      </c>
      <c r="G88" s="102">
        <f aca="true" t="shared" si="75" ref="G88:L88">Q90</f>
        <v>8.173333333333334</v>
      </c>
      <c r="H88" s="102">
        <f t="shared" si="75"/>
        <v>8.25</v>
      </c>
      <c r="I88" s="102">
        <f t="shared" si="75"/>
        <v>8.303333333333333</v>
      </c>
      <c r="J88" s="102">
        <f t="shared" si="75"/>
        <v>8.513333333333332</v>
      </c>
      <c r="K88" s="102">
        <f t="shared" si="75"/>
        <v>8.07</v>
      </c>
      <c r="L88" s="102">
        <f t="shared" si="75"/>
        <v>8.176666666666666</v>
      </c>
      <c r="M88" s="102">
        <f t="shared" si="71"/>
        <v>8.247777777777777</v>
      </c>
      <c r="N88" s="124" t="s">
        <v>34</v>
      </c>
      <c r="O88" s="148">
        <v>7.966666666666667</v>
      </c>
      <c r="P88" s="148">
        <v>7.966666666666667</v>
      </c>
      <c r="Q88" s="148">
        <v>7.833333333333333</v>
      </c>
      <c r="R88" s="148">
        <v>7.8</v>
      </c>
      <c r="S88" s="148">
        <v>7.633333333333333</v>
      </c>
      <c r="T88" s="148">
        <v>7.783333333333333</v>
      </c>
      <c r="U88" s="148">
        <v>7.8</v>
      </c>
      <c r="V88" s="148">
        <v>7.916666666666667</v>
      </c>
      <c r="W88" s="148">
        <v>7.8</v>
      </c>
      <c r="X88" s="148">
        <v>7.9</v>
      </c>
      <c r="Y88" s="148">
        <v>7.883333333333333</v>
      </c>
      <c r="Z88" s="148">
        <v>8.133333333333333</v>
      </c>
      <c r="AA88" s="148">
        <v>8.466666666666667</v>
      </c>
      <c r="AB88" s="148">
        <v>7.7333333333333325</v>
      </c>
      <c r="AC88" s="102">
        <f t="shared" si="72"/>
        <v>7.901190476190476</v>
      </c>
      <c r="AD88" s="126"/>
      <c r="AE88" s="126"/>
      <c r="AF88" s="243" t="s">
        <v>554</v>
      </c>
      <c r="AG88" s="237" t="s">
        <v>555</v>
      </c>
    </row>
    <row r="89" spans="1:33" ht="15">
      <c r="A89" s="249"/>
      <c r="B89" s="254"/>
      <c r="C89" s="241"/>
      <c r="D89" s="241"/>
      <c r="E89" s="241"/>
      <c r="F89" s="101" t="s">
        <v>25</v>
      </c>
      <c r="G89" s="102"/>
      <c r="H89" s="102"/>
      <c r="I89" s="102"/>
      <c r="J89" s="102"/>
      <c r="K89" s="102"/>
      <c r="L89" s="102"/>
      <c r="M89" s="102" t="e">
        <f t="shared" si="71"/>
        <v>#DIV/0!</v>
      </c>
      <c r="N89" s="101" t="s">
        <v>35</v>
      </c>
      <c r="O89" s="148">
        <v>8.3</v>
      </c>
      <c r="P89" s="148">
        <v>8.4</v>
      </c>
      <c r="Q89" s="148">
        <v>8.4</v>
      </c>
      <c r="R89" s="148">
        <v>8.55</v>
      </c>
      <c r="S89" s="148">
        <v>8.75</v>
      </c>
      <c r="T89" s="148">
        <v>9</v>
      </c>
      <c r="U89" s="148">
        <v>8.25</v>
      </c>
      <c r="V89" s="148">
        <v>8.35</v>
      </c>
      <c r="W89" s="148">
        <v>8.6</v>
      </c>
      <c r="X89" s="148">
        <v>8.4</v>
      </c>
      <c r="Y89" s="148">
        <v>7.95</v>
      </c>
      <c r="Z89" s="148">
        <v>9.2</v>
      </c>
      <c r="AA89" s="148">
        <v>9.25</v>
      </c>
      <c r="AB89" s="148">
        <v>8.2</v>
      </c>
      <c r="AC89" s="156">
        <f t="shared" si="72"/>
        <v>8.542857142857143</v>
      </c>
      <c r="AD89" s="103"/>
      <c r="AE89" s="103"/>
      <c r="AF89" s="244"/>
      <c r="AG89" s="246"/>
    </row>
    <row r="90" spans="1:33" ht="15.75" thickBot="1">
      <c r="A90" s="250"/>
      <c r="B90" s="255"/>
      <c r="C90" s="242"/>
      <c r="D90" s="242"/>
      <c r="E90" s="242"/>
      <c r="F90" s="104" t="s">
        <v>26</v>
      </c>
      <c r="G90" s="143">
        <f aca="true" t="shared" si="76" ref="G90:L90">(G88*0.4+G89*0.6)</f>
        <v>3.269333333333334</v>
      </c>
      <c r="H90" s="143">
        <f t="shared" si="76"/>
        <v>3.3000000000000003</v>
      </c>
      <c r="I90" s="143">
        <f t="shared" si="76"/>
        <v>3.3213333333333335</v>
      </c>
      <c r="J90" s="143">
        <f t="shared" si="76"/>
        <v>3.405333333333333</v>
      </c>
      <c r="K90" s="143">
        <f t="shared" si="76"/>
        <v>3.228</v>
      </c>
      <c r="L90" s="143">
        <f t="shared" si="76"/>
        <v>3.2706666666666666</v>
      </c>
      <c r="M90" s="147">
        <f t="shared" si="71"/>
        <v>3.2991111111111113</v>
      </c>
      <c r="N90" s="104" t="s">
        <v>24</v>
      </c>
      <c r="O90" s="154">
        <f aca="true" t="shared" si="77" ref="O90:AB90">(O88)*0.4+(O89)*0.6</f>
        <v>8.166666666666668</v>
      </c>
      <c r="P90" s="154">
        <f t="shared" si="77"/>
        <v>8.226666666666667</v>
      </c>
      <c r="Q90" s="154">
        <f t="shared" si="77"/>
        <v>8.173333333333334</v>
      </c>
      <c r="R90" s="154">
        <f t="shared" si="77"/>
        <v>8.25</v>
      </c>
      <c r="S90" s="154">
        <f t="shared" si="77"/>
        <v>8.303333333333333</v>
      </c>
      <c r="T90" s="154">
        <f t="shared" si="77"/>
        <v>8.513333333333332</v>
      </c>
      <c r="U90" s="154">
        <f t="shared" si="77"/>
        <v>8.07</v>
      </c>
      <c r="V90" s="154">
        <f t="shared" si="77"/>
        <v>8.176666666666666</v>
      </c>
      <c r="W90" s="154">
        <f t="shared" si="77"/>
        <v>8.28</v>
      </c>
      <c r="X90" s="154">
        <f t="shared" si="77"/>
        <v>8.2</v>
      </c>
      <c r="Y90" s="154">
        <f t="shared" si="77"/>
        <v>7.923333333333333</v>
      </c>
      <c r="Z90" s="154">
        <f t="shared" si="77"/>
        <v>8.773333333333333</v>
      </c>
      <c r="AA90" s="154">
        <f t="shared" si="77"/>
        <v>8.936666666666667</v>
      </c>
      <c r="AB90" s="154">
        <f t="shared" si="77"/>
        <v>8.013333333333332</v>
      </c>
      <c r="AC90" s="157">
        <f t="shared" si="72"/>
        <v>8.286190476190477</v>
      </c>
      <c r="AD90" s="106"/>
      <c r="AE90" s="106"/>
      <c r="AF90" s="245"/>
      <c r="AG90" s="247"/>
    </row>
    <row r="91" spans="1:33" ht="15" customHeight="1">
      <c r="A91" s="239">
        <v>25</v>
      </c>
      <c r="B91" s="251" t="s">
        <v>127</v>
      </c>
      <c r="C91" s="229" t="s">
        <v>511</v>
      </c>
      <c r="D91" s="229" t="s">
        <v>94</v>
      </c>
      <c r="E91" s="229" t="s">
        <v>69</v>
      </c>
      <c r="F91" s="124" t="s">
        <v>24</v>
      </c>
      <c r="G91" s="102">
        <f aca="true" t="shared" si="78" ref="G91:L91">Q93</f>
        <v>8.273333333333333</v>
      </c>
      <c r="H91" s="102">
        <f t="shared" si="78"/>
        <v>8.223333333333333</v>
      </c>
      <c r="I91" s="102">
        <f t="shared" si="78"/>
        <v>8.743333333333332</v>
      </c>
      <c r="J91" s="102">
        <f t="shared" si="78"/>
        <v>8.606666666666666</v>
      </c>
      <c r="K91" s="102">
        <f t="shared" si="78"/>
        <v>8.273333333333333</v>
      </c>
      <c r="L91" s="102">
        <f t="shared" si="78"/>
        <v>8.09</v>
      </c>
      <c r="M91" s="102">
        <f t="shared" si="71"/>
        <v>8.368333333333332</v>
      </c>
      <c r="N91" s="124" t="s">
        <v>34</v>
      </c>
      <c r="O91" s="148">
        <v>8.316666666666666</v>
      </c>
      <c r="P91" s="148">
        <v>8.466666666666667</v>
      </c>
      <c r="Q91" s="148">
        <v>8.083333333333332</v>
      </c>
      <c r="R91" s="148">
        <v>7.883333333333333</v>
      </c>
      <c r="S91" s="148">
        <v>8.733333333333333</v>
      </c>
      <c r="T91" s="148">
        <v>8.016666666666667</v>
      </c>
      <c r="U91" s="148">
        <v>7.933333333333333</v>
      </c>
      <c r="V91" s="148">
        <v>7.85</v>
      </c>
      <c r="W91" s="148">
        <v>8.133333333333333</v>
      </c>
      <c r="X91" s="148">
        <v>8</v>
      </c>
      <c r="Y91" s="148">
        <v>8.083333333333332</v>
      </c>
      <c r="Z91" s="148">
        <v>8.35</v>
      </c>
      <c r="AA91" s="148">
        <v>8.5</v>
      </c>
      <c r="AB91" s="148">
        <v>7.9</v>
      </c>
      <c r="AC91" s="102">
        <f t="shared" si="72"/>
        <v>8.160714285714285</v>
      </c>
      <c r="AD91" s="126"/>
      <c r="AE91" s="126"/>
      <c r="AF91" s="243" t="s">
        <v>554</v>
      </c>
      <c r="AG91" s="237" t="s">
        <v>555</v>
      </c>
    </row>
    <row r="92" spans="1:33" ht="15">
      <c r="A92" s="239"/>
      <c r="B92" s="254"/>
      <c r="C92" s="241"/>
      <c r="D92" s="241"/>
      <c r="E92" s="241"/>
      <c r="F92" s="101" t="s">
        <v>25</v>
      </c>
      <c r="G92" s="102"/>
      <c r="H92" s="102"/>
      <c r="I92" s="102"/>
      <c r="J92" s="102"/>
      <c r="K92" s="102"/>
      <c r="L92" s="102"/>
      <c r="M92" s="102" t="e">
        <f t="shared" si="71"/>
        <v>#DIV/0!</v>
      </c>
      <c r="N92" s="101" t="s">
        <v>35</v>
      </c>
      <c r="O92" s="148">
        <v>8.7</v>
      </c>
      <c r="P92" s="148">
        <v>8.6</v>
      </c>
      <c r="Q92" s="148">
        <v>8.4</v>
      </c>
      <c r="R92" s="148">
        <v>8.45</v>
      </c>
      <c r="S92" s="148">
        <v>8.75</v>
      </c>
      <c r="T92" s="148">
        <v>9</v>
      </c>
      <c r="U92" s="148">
        <v>8.5</v>
      </c>
      <c r="V92" s="148">
        <v>8.25</v>
      </c>
      <c r="W92" s="148">
        <v>8.4</v>
      </c>
      <c r="X92" s="148">
        <v>8.4</v>
      </c>
      <c r="Y92" s="148">
        <v>8.15</v>
      </c>
      <c r="Z92" s="148">
        <v>9.25</v>
      </c>
      <c r="AA92" s="148">
        <v>9.2</v>
      </c>
      <c r="AB92" s="148">
        <v>8.2</v>
      </c>
      <c r="AC92" s="156">
        <f t="shared" si="72"/>
        <v>8.589285714285715</v>
      </c>
      <c r="AD92" s="103"/>
      <c r="AE92" s="103"/>
      <c r="AF92" s="244"/>
      <c r="AG92" s="246"/>
    </row>
    <row r="93" spans="1:33" ht="15.75" thickBot="1">
      <c r="A93" s="240"/>
      <c r="B93" s="255"/>
      <c r="C93" s="242"/>
      <c r="D93" s="242"/>
      <c r="E93" s="242"/>
      <c r="F93" s="104" t="s">
        <v>26</v>
      </c>
      <c r="G93" s="143">
        <f aca="true" t="shared" si="79" ref="G93:L93">(G91*0.4+G92*0.6)</f>
        <v>3.3093333333333335</v>
      </c>
      <c r="H93" s="143">
        <f t="shared" si="79"/>
        <v>3.2893333333333334</v>
      </c>
      <c r="I93" s="143">
        <f t="shared" si="79"/>
        <v>3.497333333333333</v>
      </c>
      <c r="J93" s="143">
        <f t="shared" si="79"/>
        <v>3.4426666666666663</v>
      </c>
      <c r="K93" s="143">
        <f t="shared" si="79"/>
        <v>3.3093333333333335</v>
      </c>
      <c r="L93" s="143">
        <f t="shared" si="79"/>
        <v>3.236</v>
      </c>
      <c r="M93" s="147">
        <f t="shared" si="71"/>
        <v>3.3473333333333333</v>
      </c>
      <c r="N93" s="104" t="s">
        <v>24</v>
      </c>
      <c r="O93" s="154">
        <f aca="true" t="shared" si="80" ref="O93:AB93">(O91)*0.4+(O92)*0.6</f>
        <v>8.546666666666667</v>
      </c>
      <c r="P93" s="154">
        <f t="shared" si="80"/>
        <v>8.546666666666667</v>
      </c>
      <c r="Q93" s="154">
        <f t="shared" si="80"/>
        <v>8.273333333333333</v>
      </c>
      <c r="R93" s="154">
        <f t="shared" si="80"/>
        <v>8.223333333333333</v>
      </c>
      <c r="S93" s="154">
        <f t="shared" si="80"/>
        <v>8.743333333333332</v>
      </c>
      <c r="T93" s="154">
        <f t="shared" si="80"/>
        <v>8.606666666666666</v>
      </c>
      <c r="U93" s="154">
        <f t="shared" si="80"/>
        <v>8.273333333333333</v>
      </c>
      <c r="V93" s="154">
        <f t="shared" si="80"/>
        <v>8.09</v>
      </c>
      <c r="W93" s="154">
        <f t="shared" si="80"/>
        <v>8.293333333333333</v>
      </c>
      <c r="X93" s="154">
        <f t="shared" si="80"/>
        <v>8.24</v>
      </c>
      <c r="Y93" s="154">
        <f t="shared" si="80"/>
        <v>8.123333333333333</v>
      </c>
      <c r="Z93" s="154">
        <f t="shared" si="80"/>
        <v>8.89</v>
      </c>
      <c r="AA93" s="154">
        <f t="shared" si="80"/>
        <v>8.92</v>
      </c>
      <c r="AB93" s="154">
        <f t="shared" si="80"/>
        <v>8.079999999999998</v>
      </c>
      <c r="AC93" s="157">
        <f t="shared" si="72"/>
        <v>8.417857142857143</v>
      </c>
      <c r="AD93" s="106"/>
      <c r="AE93" s="106"/>
      <c r="AF93" s="245"/>
      <c r="AG93" s="247"/>
    </row>
    <row r="94" spans="1:33" ht="15" customHeight="1">
      <c r="A94" s="248">
        <v>26</v>
      </c>
      <c r="B94" s="251" t="s">
        <v>128</v>
      </c>
      <c r="C94" s="229" t="s">
        <v>512</v>
      </c>
      <c r="D94" s="251" t="s">
        <v>95</v>
      </c>
      <c r="E94" s="229" t="s">
        <v>69</v>
      </c>
      <c r="F94" s="124" t="s">
        <v>24</v>
      </c>
      <c r="G94" s="102">
        <f aca="true" t="shared" si="81" ref="G94:L94">Q96</f>
        <v>8.280000000000001</v>
      </c>
      <c r="H94" s="102">
        <f t="shared" si="81"/>
        <v>8.36</v>
      </c>
      <c r="I94" s="102">
        <f t="shared" si="81"/>
        <v>8</v>
      </c>
      <c r="J94" s="102">
        <f t="shared" si="81"/>
        <v>8.653333333333332</v>
      </c>
      <c r="K94" s="102">
        <f t="shared" si="81"/>
        <v>8.218333333333334</v>
      </c>
      <c r="L94" s="102">
        <f t="shared" si="81"/>
        <v>8.306666666666667</v>
      </c>
      <c r="M94" s="102">
        <f t="shared" si="71"/>
        <v>8.303055555555556</v>
      </c>
      <c r="N94" s="124" t="s">
        <v>34</v>
      </c>
      <c r="O94" s="148">
        <v>8.566666666666666</v>
      </c>
      <c r="P94" s="148">
        <v>8.533333333333333</v>
      </c>
      <c r="Q94" s="148">
        <v>8.1</v>
      </c>
      <c r="R94" s="148">
        <v>8</v>
      </c>
      <c r="S94" s="148">
        <v>8</v>
      </c>
      <c r="T94" s="148">
        <v>8.133333333333333</v>
      </c>
      <c r="U94" s="148">
        <v>7.9833333333333325</v>
      </c>
      <c r="V94" s="148">
        <v>8.016666666666667</v>
      </c>
      <c r="W94" s="148">
        <v>8.3</v>
      </c>
      <c r="X94" s="148">
        <v>8.2</v>
      </c>
      <c r="Y94" s="148">
        <v>8.3</v>
      </c>
      <c r="Z94" s="148">
        <v>8.633333333333333</v>
      </c>
      <c r="AA94" s="148">
        <v>8.516666666666667</v>
      </c>
      <c r="AB94" s="148">
        <v>8.066666666666666</v>
      </c>
      <c r="AC94" s="102">
        <f t="shared" si="72"/>
        <v>8.239285714285716</v>
      </c>
      <c r="AD94" s="126"/>
      <c r="AE94" s="126"/>
      <c r="AF94" s="243" t="s">
        <v>554</v>
      </c>
      <c r="AG94" s="237" t="s">
        <v>555</v>
      </c>
    </row>
    <row r="95" spans="1:33" ht="15">
      <c r="A95" s="249"/>
      <c r="B95" s="254"/>
      <c r="C95" s="241"/>
      <c r="D95" s="252"/>
      <c r="E95" s="241"/>
      <c r="F95" s="101" t="s">
        <v>25</v>
      </c>
      <c r="G95" s="102"/>
      <c r="H95" s="102"/>
      <c r="I95" s="102"/>
      <c r="J95" s="102"/>
      <c r="K95" s="102"/>
      <c r="L95" s="102"/>
      <c r="M95" s="102" t="e">
        <f t="shared" si="71"/>
        <v>#DIV/0!</v>
      </c>
      <c r="N95" s="101" t="s">
        <v>35</v>
      </c>
      <c r="O95" s="148">
        <v>8.45</v>
      </c>
      <c r="P95" s="148">
        <v>8.7</v>
      </c>
      <c r="Q95" s="148">
        <v>8.4</v>
      </c>
      <c r="R95" s="148">
        <v>8.6</v>
      </c>
      <c r="S95" s="148">
        <v>8</v>
      </c>
      <c r="T95" s="148">
        <v>9</v>
      </c>
      <c r="U95" s="148">
        <v>8.375</v>
      </c>
      <c r="V95" s="148">
        <v>8.5</v>
      </c>
      <c r="W95" s="148">
        <v>8.8</v>
      </c>
      <c r="X95" s="148">
        <v>8.4</v>
      </c>
      <c r="Y95" s="148">
        <v>8.05</v>
      </c>
      <c r="Z95" s="148">
        <v>9.35</v>
      </c>
      <c r="AA95" s="148">
        <v>9.2</v>
      </c>
      <c r="AB95" s="148">
        <v>8.6</v>
      </c>
      <c r="AC95" s="156">
        <f t="shared" si="72"/>
        <v>8.601785714285715</v>
      </c>
      <c r="AD95" s="103"/>
      <c r="AE95" s="103"/>
      <c r="AF95" s="244"/>
      <c r="AG95" s="246"/>
    </row>
    <row r="96" spans="1:33" ht="15.75" thickBot="1">
      <c r="A96" s="250"/>
      <c r="B96" s="255"/>
      <c r="C96" s="242"/>
      <c r="D96" s="253"/>
      <c r="E96" s="242"/>
      <c r="F96" s="104" t="s">
        <v>26</v>
      </c>
      <c r="G96" s="143">
        <f aca="true" t="shared" si="82" ref="G96:L96">(G94*0.4+G95*0.6)</f>
        <v>3.3120000000000007</v>
      </c>
      <c r="H96" s="143">
        <f t="shared" si="82"/>
        <v>3.344</v>
      </c>
      <c r="I96" s="143">
        <f t="shared" si="82"/>
        <v>3.2</v>
      </c>
      <c r="J96" s="143">
        <f t="shared" si="82"/>
        <v>3.461333333333333</v>
      </c>
      <c r="K96" s="143">
        <f t="shared" si="82"/>
        <v>3.2873333333333337</v>
      </c>
      <c r="L96" s="143">
        <f t="shared" si="82"/>
        <v>3.3226666666666667</v>
      </c>
      <c r="M96" s="147">
        <f t="shared" si="71"/>
        <v>3.321222222222222</v>
      </c>
      <c r="N96" s="104" t="s">
        <v>24</v>
      </c>
      <c r="O96" s="154">
        <f aca="true" t="shared" si="83" ref="O96:AB96">(O94)*0.4+(O95)*0.6</f>
        <v>8.496666666666666</v>
      </c>
      <c r="P96" s="154">
        <f t="shared" si="83"/>
        <v>8.633333333333333</v>
      </c>
      <c r="Q96" s="154">
        <f t="shared" si="83"/>
        <v>8.280000000000001</v>
      </c>
      <c r="R96" s="154">
        <f t="shared" si="83"/>
        <v>8.36</v>
      </c>
      <c r="S96" s="154">
        <f t="shared" si="83"/>
        <v>8</v>
      </c>
      <c r="T96" s="154">
        <f t="shared" si="83"/>
        <v>8.653333333333332</v>
      </c>
      <c r="U96" s="154">
        <f t="shared" si="83"/>
        <v>8.218333333333334</v>
      </c>
      <c r="V96" s="154">
        <f t="shared" si="83"/>
        <v>8.306666666666667</v>
      </c>
      <c r="W96" s="154">
        <f t="shared" si="83"/>
        <v>8.600000000000001</v>
      </c>
      <c r="X96" s="154">
        <f t="shared" si="83"/>
        <v>8.32</v>
      </c>
      <c r="Y96" s="154">
        <f t="shared" si="83"/>
        <v>8.15</v>
      </c>
      <c r="Z96" s="154">
        <f t="shared" si="83"/>
        <v>9.063333333333333</v>
      </c>
      <c r="AA96" s="154">
        <f t="shared" si="83"/>
        <v>8.926666666666666</v>
      </c>
      <c r="AB96" s="154">
        <f t="shared" si="83"/>
        <v>8.386666666666667</v>
      </c>
      <c r="AC96" s="157">
        <f t="shared" si="72"/>
        <v>8.456785714285715</v>
      </c>
      <c r="AD96" s="106"/>
      <c r="AE96" s="106"/>
      <c r="AF96" s="245"/>
      <c r="AG96" s="247"/>
    </row>
    <row r="97" spans="1:33" ht="15" customHeight="1">
      <c r="A97" s="239">
        <v>27</v>
      </c>
      <c r="B97" s="251" t="s">
        <v>129</v>
      </c>
      <c r="C97" s="229" t="s">
        <v>513</v>
      </c>
      <c r="D97" s="251" t="s">
        <v>96</v>
      </c>
      <c r="E97" s="229" t="s">
        <v>69</v>
      </c>
      <c r="F97" s="124" t="s">
        <v>24</v>
      </c>
      <c r="G97" s="102">
        <f aca="true" t="shared" si="84" ref="G97:L97">Q99</f>
        <v>8.423333333333332</v>
      </c>
      <c r="H97" s="102">
        <f t="shared" si="84"/>
        <v>8.443333333333333</v>
      </c>
      <c r="I97" s="102">
        <f t="shared" si="84"/>
        <v>8.11</v>
      </c>
      <c r="J97" s="102">
        <f t="shared" si="84"/>
        <v>8.78</v>
      </c>
      <c r="K97" s="102">
        <f t="shared" si="84"/>
        <v>8.44</v>
      </c>
      <c r="L97" s="102">
        <f t="shared" si="84"/>
        <v>8.286666666666667</v>
      </c>
      <c r="M97" s="102">
        <f t="shared" si="71"/>
        <v>8.41388888888889</v>
      </c>
      <c r="N97" s="124" t="s">
        <v>34</v>
      </c>
      <c r="O97" s="148">
        <v>8.666666666666668</v>
      </c>
      <c r="P97" s="148">
        <v>8.633333333333333</v>
      </c>
      <c r="Q97" s="148">
        <v>8.383333333333333</v>
      </c>
      <c r="R97" s="148">
        <v>7.9833333333333325</v>
      </c>
      <c r="S97" s="148">
        <v>7.9</v>
      </c>
      <c r="T97" s="148">
        <v>8.45</v>
      </c>
      <c r="U97" s="148">
        <v>8.2</v>
      </c>
      <c r="V97" s="148">
        <v>7.966666666666667</v>
      </c>
      <c r="W97" s="148">
        <v>8.4</v>
      </c>
      <c r="X97" s="148">
        <v>8.1</v>
      </c>
      <c r="Y97" s="148">
        <v>8.15</v>
      </c>
      <c r="Z97" s="148">
        <v>8.716666666666667</v>
      </c>
      <c r="AA97" s="148">
        <v>8.65</v>
      </c>
      <c r="AB97" s="148">
        <v>8.033333333333333</v>
      </c>
      <c r="AC97" s="102">
        <f t="shared" si="72"/>
        <v>8.302380952380954</v>
      </c>
      <c r="AD97" s="126"/>
      <c r="AE97" s="126"/>
      <c r="AF97" s="243" t="s">
        <v>554</v>
      </c>
      <c r="AG97" s="237" t="s">
        <v>555</v>
      </c>
    </row>
    <row r="98" spans="1:33" ht="15">
      <c r="A98" s="239"/>
      <c r="B98" s="254"/>
      <c r="C98" s="241"/>
      <c r="D98" s="252"/>
      <c r="E98" s="241"/>
      <c r="F98" s="101" t="s">
        <v>25</v>
      </c>
      <c r="G98" s="102"/>
      <c r="H98" s="102"/>
      <c r="I98" s="102"/>
      <c r="J98" s="102"/>
      <c r="K98" s="102"/>
      <c r="L98" s="102"/>
      <c r="M98" s="102" t="e">
        <f t="shared" si="71"/>
        <v>#DIV/0!</v>
      </c>
      <c r="N98" s="101" t="s">
        <v>35</v>
      </c>
      <c r="O98" s="148">
        <v>8.45</v>
      </c>
      <c r="P98" s="148">
        <v>8.7</v>
      </c>
      <c r="Q98" s="148">
        <v>8.45</v>
      </c>
      <c r="R98" s="148">
        <v>8.75</v>
      </c>
      <c r="S98" s="148">
        <v>8.25</v>
      </c>
      <c r="T98" s="148">
        <v>9</v>
      </c>
      <c r="U98" s="148">
        <v>8.6</v>
      </c>
      <c r="V98" s="148">
        <v>8.5</v>
      </c>
      <c r="W98" s="148">
        <v>8.8</v>
      </c>
      <c r="X98" s="148">
        <v>8.4</v>
      </c>
      <c r="Y98" s="148">
        <v>8.05</v>
      </c>
      <c r="Z98" s="148">
        <v>8.95</v>
      </c>
      <c r="AA98" s="148">
        <v>9.25</v>
      </c>
      <c r="AB98" s="148">
        <v>8.65</v>
      </c>
      <c r="AC98" s="156">
        <f t="shared" si="72"/>
        <v>8.628571428571428</v>
      </c>
      <c r="AD98" s="103"/>
      <c r="AE98" s="103"/>
      <c r="AF98" s="244"/>
      <c r="AG98" s="246"/>
    </row>
    <row r="99" spans="1:33" ht="15.75" thickBot="1">
      <c r="A99" s="240"/>
      <c r="B99" s="255"/>
      <c r="C99" s="242"/>
      <c r="D99" s="253"/>
      <c r="E99" s="242"/>
      <c r="F99" s="104" t="s">
        <v>26</v>
      </c>
      <c r="G99" s="143">
        <f aca="true" t="shared" si="85" ref="G99:L99">(G97*0.4+G98*0.6)</f>
        <v>3.369333333333333</v>
      </c>
      <c r="H99" s="143">
        <f t="shared" si="85"/>
        <v>3.3773333333333335</v>
      </c>
      <c r="I99" s="143">
        <f t="shared" si="85"/>
        <v>3.2439999999999998</v>
      </c>
      <c r="J99" s="143">
        <f t="shared" si="85"/>
        <v>3.512</v>
      </c>
      <c r="K99" s="143">
        <f t="shared" si="85"/>
        <v>3.376</v>
      </c>
      <c r="L99" s="143">
        <f t="shared" si="85"/>
        <v>3.314666666666667</v>
      </c>
      <c r="M99" s="147">
        <f t="shared" si="71"/>
        <v>3.365555555555556</v>
      </c>
      <c r="N99" s="104" t="s">
        <v>24</v>
      </c>
      <c r="O99" s="154">
        <f aca="true" t="shared" si="86" ref="O99:AB99">(O97)*0.4+(O98)*0.6</f>
        <v>8.536666666666667</v>
      </c>
      <c r="P99" s="154">
        <f t="shared" si="86"/>
        <v>8.673333333333332</v>
      </c>
      <c r="Q99" s="154">
        <f t="shared" si="86"/>
        <v>8.423333333333332</v>
      </c>
      <c r="R99" s="154">
        <f t="shared" si="86"/>
        <v>8.443333333333333</v>
      </c>
      <c r="S99" s="154">
        <f t="shared" si="86"/>
        <v>8.11</v>
      </c>
      <c r="T99" s="154">
        <f t="shared" si="86"/>
        <v>8.78</v>
      </c>
      <c r="U99" s="154">
        <f t="shared" si="86"/>
        <v>8.44</v>
      </c>
      <c r="V99" s="154">
        <f t="shared" si="86"/>
        <v>8.286666666666667</v>
      </c>
      <c r="W99" s="154">
        <f t="shared" si="86"/>
        <v>8.64</v>
      </c>
      <c r="X99" s="154">
        <f t="shared" si="86"/>
        <v>8.280000000000001</v>
      </c>
      <c r="Y99" s="154">
        <f t="shared" si="86"/>
        <v>8.09</v>
      </c>
      <c r="Z99" s="154">
        <f t="shared" si="86"/>
        <v>8.856666666666666</v>
      </c>
      <c r="AA99" s="154">
        <f t="shared" si="86"/>
        <v>9.01</v>
      </c>
      <c r="AB99" s="154">
        <f t="shared" si="86"/>
        <v>8.403333333333334</v>
      </c>
      <c r="AC99" s="157">
        <f t="shared" si="72"/>
        <v>8.498095238095239</v>
      </c>
      <c r="AD99" s="106"/>
      <c r="AE99" s="106"/>
      <c r="AF99" s="245"/>
      <c r="AG99" s="247"/>
    </row>
    <row r="100" spans="1:33" ht="15" customHeight="1">
      <c r="A100" s="248">
        <v>28</v>
      </c>
      <c r="B100" s="251" t="s">
        <v>130</v>
      </c>
      <c r="C100" s="241" t="s">
        <v>514</v>
      </c>
      <c r="D100" s="241" t="s">
        <v>97</v>
      </c>
      <c r="E100" s="241" t="s">
        <v>69</v>
      </c>
      <c r="F100" s="124" t="s">
        <v>24</v>
      </c>
      <c r="G100" s="102">
        <f aca="true" t="shared" si="87" ref="G100:L100">Q102</f>
        <v>8.326666666666668</v>
      </c>
      <c r="H100" s="102">
        <f t="shared" si="87"/>
        <v>8.323333333333334</v>
      </c>
      <c r="I100" s="102">
        <f t="shared" si="87"/>
        <v>8.556666666666667</v>
      </c>
      <c r="J100" s="102">
        <f t="shared" si="87"/>
        <v>8.66</v>
      </c>
      <c r="K100" s="102">
        <f t="shared" si="87"/>
        <v>8.26</v>
      </c>
      <c r="L100" s="102">
        <f t="shared" si="87"/>
        <v>8.306666666666667</v>
      </c>
      <c r="M100" s="102">
        <f t="shared" si="71"/>
        <v>8.405555555555557</v>
      </c>
      <c r="N100" s="124" t="s">
        <v>34</v>
      </c>
      <c r="O100" s="148">
        <v>8.2</v>
      </c>
      <c r="P100" s="148">
        <v>8.5</v>
      </c>
      <c r="Q100" s="148">
        <v>8.216666666666667</v>
      </c>
      <c r="R100" s="148">
        <v>7.9833333333333325</v>
      </c>
      <c r="S100" s="148">
        <v>8.266666666666667</v>
      </c>
      <c r="T100" s="148">
        <v>8.15</v>
      </c>
      <c r="U100" s="148">
        <v>7.916666666666667</v>
      </c>
      <c r="V100" s="148">
        <v>8.016666666666667</v>
      </c>
      <c r="W100" s="148">
        <v>8.166666666666668</v>
      </c>
      <c r="X100" s="148">
        <v>8.066666666666666</v>
      </c>
      <c r="Y100" s="148">
        <v>8.266666666666667</v>
      </c>
      <c r="Z100" s="148">
        <v>8.2</v>
      </c>
      <c r="AA100" s="148">
        <v>8.4</v>
      </c>
      <c r="AB100" s="148">
        <v>8.033333333333333</v>
      </c>
      <c r="AC100" s="102">
        <f t="shared" si="72"/>
        <v>8.170238095238096</v>
      </c>
      <c r="AD100" s="126"/>
      <c r="AE100" s="126"/>
      <c r="AF100" s="243" t="s">
        <v>554</v>
      </c>
      <c r="AG100" s="237" t="s">
        <v>555</v>
      </c>
    </row>
    <row r="101" spans="1:33" ht="15">
      <c r="A101" s="249"/>
      <c r="B101" s="254"/>
      <c r="C101" s="241"/>
      <c r="D101" s="241"/>
      <c r="E101" s="241"/>
      <c r="F101" s="101" t="s">
        <v>25</v>
      </c>
      <c r="G101" s="102"/>
      <c r="H101" s="102"/>
      <c r="I101" s="102"/>
      <c r="J101" s="102"/>
      <c r="K101" s="102"/>
      <c r="L101" s="102"/>
      <c r="M101" s="102" t="e">
        <f t="shared" si="71"/>
        <v>#DIV/0!</v>
      </c>
      <c r="N101" s="101" t="s">
        <v>35</v>
      </c>
      <c r="O101" s="148">
        <v>8</v>
      </c>
      <c r="P101" s="148">
        <v>8.7</v>
      </c>
      <c r="Q101" s="148">
        <v>8.4</v>
      </c>
      <c r="R101" s="148">
        <v>8.55</v>
      </c>
      <c r="S101" s="148">
        <v>8.75</v>
      </c>
      <c r="T101" s="148">
        <v>9</v>
      </c>
      <c r="U101" s="148">
        <v>8.475</v>
      </c>
      <c r="V101" s="148">
        <v>8.5</v>
      </c>
      <c r="W101" s="148">
        <v>8.4</v>
      </c>
      <c r="X101" s="148">
        <v>8.4</v>
      </c>
      <c r="Y101" s="148">
        <v>8.15</v>
      </c>
      <c r="Z101" s="148">
        <v>9.15</v>
      </c>
      <c r="AA101" s="148">
        <v>9.2</v>
      </c>
      <c r="AB101" s="148">
        <v>8.65</v>
      </c>
      <c r="AC101" s="156">
        <f t="shared" si="72"/>
        <v>8.59464285714286</v>
      </c>
      <c r="AD101" s="103"/>
      <c r="AE101" s="103"/>
      <c r="AF101" s="244"/>
      <c r="AG101" s="246"/>
    </row>
    <row r="102" spans="1:33" ht="15.75" thickBot="1">
      <c r="A102" s="250"/>
      <c r="B102" s="255"/>
      <c r="C102" s="242"/>
      <c r="D102" s="242"/>
      <c r="E102" s="242"/>
      <c r="F102" s="104" t="s">
        <v>26</v>
      </c>
      <c r="G102" s="143">
        <f aca="true" t="shared" si="88" ref="G102:L102">(G100*0.4+G101*0.6)</f>
        <v>3.3306666666666676</v>
      </c>
      <c r="H102" s="143">
        <f t="shared" si="88"/>
        <v>3.329333333333334</v>
      </c>
      <c r="I102" s="143">
        <f t="shared" si="88"/>
        <v>3.4226666666666667</v>
      </c>
      <c r="J102" s="143">
        <f t="shared" si="88"/>
        <v>3.4640000000000004</v>
      </c>
      <c r="K102" s="143">
        <f t="shared" si="88"/>
        <v>3.3040000000000003</v>
      </c>
      <c r="L102" s="143">
        <f t="shared" si="88"/>
        <v>3.3226666666666667</v>
      </c>
      <c r="M102" s="147">
        <f t="shared" si="71"/>
        <v>3.3622222222222224</v>
      </c>
      <c r="N102" s="104" t="s">
        <v>24</v>
      </c>
      <c r="O102" s="154">
        <f aca="true" t="shared" si="89" ref="O102:AB102">(O100)*0.4+(O101)*0.6</f>
        <v>8.08</v>
      </c>
      <c r="P102" s="154">
        <f t="shared" si="89"/>
        <v>8.620000000000001</v>
      </c>
      <c r="Q102" s="154">
        <f t="shared" si="89"/>
        <v>8.326666666666668</v>
      </c>
      <c r="R102" s="154">
        <f t="shared" si="89"/>
        <v>8.323333333333334</v>
      </c>
      <c r="S102" s="154">
        <f t="shared" si="89"/>
        <v>8.556666666666667</v>
      </c>
      <c r="T102" s="154">
        <f t="shared" si="89"/>
        <v>8.66</v>
      </c>
      <c r="U102" s="154">
        <v>8.26</v>
      </c>
      <c r="V102" s="154">
        <f t="shared" si="89"/>
        <v>8.306666666666667</v>
      </c>
      <c r="W102" s="154">
        <f t="shared" si="89"/>
        <v>8.306666666666668</v>
      </c>
      <c r="X102" s="154">
        <f t="shared" si="89"/>
        <v>8.266666666666666</v>
      </c>
      <c r="Y102" s="154">
        <f t="shared" si="89"/>
        <v>8.196666666666667</v>
      </c>
      <c r="Z102" s="154">
        <f t="shared" si="89"/>
        <v>8.77</v>
      </c>
      <c r="AA102" s="154">
        <f t="shared" si="89"/>
        <v>8.879999999999999</v>
      </c>
      <c r="AB102" s="154">
        <f t="shared" si="89"/>
        <v>8.403333333333334</v>
      </c>
      <c r="AC102" s="158">
        <f t="shared" si="72"/>
        <v>8.425476190476191</v>
      </c>
      <c r="AD102" s="106"/>
      <c r="AE102" s="106"/>
      <c r="AF102" s="245"/>
      <c r="AG102" s="247"/>
    </row>
    <row r="103" spans="1:33" ht="15" customHeight="1">
      <c r="A103" s="239">
        <v>29</v>
      </c>
      <c r="B103" s="251" t="s">
        <v>131</v>
      </c>
      <c r="C103" s="241" t="s">
        <v>515</v>
      </c>
      <c r="D103" s="241" t="s">
        <v>98</v>
      </c>
      <c r="E103" s="241" t="s">
        <v>74</v>
      </c>
      <c r="F103" s="124" t="s">
        <v>24</v>
      </c>
      <c r="G103" s="102">
        <f aca="true" t="shared" si="90" ref="G103:L103">Q105</f>
        <v>8.146666666666668</v>
      </c>
      <c r="H103" s="102">
        <f t="shared" si="90"/>
        <v>8.053333333333335</v>
      </c>
      <c r="I103" s="102">
        <f t="shared" si="90"/>
        <v>8.14</v>
      </c>
      <c r="J103" s="102">
        <f t="shared" si="90"/>
        <v>8.453333333333333</v>
      </c>
      <c r="K103" s="102">
        <f t="shared" si="90"/>
        <v>8.043333333333333</v>
      </c>
      <c r="L103" s="102">
        <f t="shared" si="90"/>
        <v>8.11</v>
      </c>
      <c r="M103" s="102">
        <f t="shared" si="71"/>
        <v>8.15777777777778</v>
      </c>
      <c r="N103" s="124" t="s">
        <v>34</v>
      </c>
      <c r="O103" s="148">
        <v>7.9833333333333325</v>
      </c>
      <c r="P103" s="148">
        <v>8.366666666666667</v>
      </c>
      <c r="Q103" s="148">
        <v>7.7666666666666675</v>
      </c>
      <c r="R103" s="148">
        <v>7.683333333333333</v>
      </c>
      <c r="S103" s="148">
        <v>7.6</v>
      </c>
      <c r="T103" s="148">
        <v>7.633333333333333</v>
      </c>
      <c r="U103" s="148">
        <v>7.7333333333333325</v>
      </c>
      <c r="V103" s="148">
        <v>7.9</v>
      </c>
      <c r="W103" s="148">
        <v>7.933333333333333</v>
      </c>
      <c r="X103" s="148">
        <v>7.833333333333333</v>
      </c>
      <c r="Y103" s="148">
        <v>8.45</v>
      </c>
      <c r="Z103" s="148">
        <v>8.033333333333333</v>
      </c>
      <c r="AA103" s="148">
        <v>8.35</v>
      </c>
      <c r="AB103" s="148">
        <v>7.666666666666667</v>
      </c>
      <c r="AC103" s="102">
        <f t="shared" si="72"/>
        <v>7.923809523809523</v>
      </c>
      <c r="AD103" s="126"/>
      <c r="AE103" s="126"/>
      <c r="AF103" s="243" t="s">
        <v>554</v>
      </c>
      <c r="AG103" s="237" t="s">
        <v>555</v>
      </c>
    </row>
    <row r="104" spans="1:33" ht="15">
      <c r="A104" s="239"/>
      <c r="B104" s="254"/>
      <c r="C104" s="241"/>
      <c r="D104" s="241"/>
      <c r="E104" s="241"/>
      <c r="F104" s="101" t="s">
        <v>25</v>
      </c>
      <c r="G104" s="102"/>
      <c r="H104" s="102"/>
      <c r="I104" s="102"/>
      <c r="J104" s="102"/>
      <c r="K104" s="102"/>
      <c r="L104" s="102"/>
      <c r="M104" s="102" t="e">
        <f t="shared" si="71"/>
        <v>#DIV/0!</v>
      </c>
      <c r="N104" s="101" t="s">
        <v>35</v>
      </c>
      <c r="O104" s="148">
        <v>7.8</v>
      </c>
      <c r="P104" s="148">
        <v>8.5</v>
      </c>
      <c r="Q104" s="148">
        <v>8.4</v>
      </c>
      <c r="R104" s="148">
        <v>8.3</v>
      </c>
      <c r="S104" s="148">
        <v>8.5</v>
      </c>
      <c r="T104" s="148">
        <v>9</v>
      </c>
      <c r="U104" s="148">
        <v>8.25</v>
      </c>
      <c r="V104" s="148">
        <v>8.25</v>
      </c>
      <c r="W104" s="148">
        <v>8.4</v>
      </c>
      <c r="X104" s="148">
        <v>8.4</v>
      </c>
      <c r="Y104" s="148">
        <v>8.25</v>
      </c>
      <c r="Z104" s="148">
        <v>9.3</v>
      </c>
      <c r="AA104" s="148">
        <v>9.25</v>
      </c>
      <c r="AB104" s="148">
        <v>8</v>
      </c>
      <c r="AC104" s="156">
        <f t="shared" si="72"/>
        <v>8.471428571428572</v>
      </c>
      <c r="AD104" s="103"/>
      <c r="AE104" s="103"/>
      <c r="AF104" s="244"/>
      <c r="AG104" s="246"/>
    </row>
    <row r="105" spans="1:33" ht="15.75" thickBot="1">
      <c r="A105" s="240"/>
      <c r="B105" s="255"/>
      <c r="C105" s="242"/>
      <c r="D105" s="242"/>
      <c r="E105" s="242"/>
      <c r="F105" s="104" t="s">
        <v>26</v>
      </c>
      <c r="G105" s="143">
        <f aca="true" t="shared" si="91" ref="G105:L105">(G103*0.4+G104*0.6)</f>
        <v>3.2586666666666675</v>
      </c>
      <c r="H105" s="143">
        <f t="shared" si="91"/>
        <v>3.221333333333334</v>
      </c>
      <c r="I105" s="143">
        <f t="shared" si="91"/>
        <v>3.2560000000000002</v>
      </c>
      <c r="J105" s="143">
        <f t="shared" si="91"/>
        <v>3.3813333333333335</v>
      </c>
      <c r="K105" s="143">
        <f t="shared" si="91"/>
        <v>3.2173333333333334</v>
      </c>
      <c r="L105" s="143">
        <f t="shared" si="91"/>
        <v>3.2439999999999998</v>
      </c>
      <c r="M105" s="147">
        <f t="shared" si="71"/>
        <v>3.2631111111111113</v>
      </c>
      <c r="N105" s="104" t="s">
        <v>24</v>
      </c>
      <c r="O105" s="154">
        <f aca="true" t="shared" si="92" ref="O105:AB105">(O103)*0.4+(O104)*0.6</f>
        <v>7.873333333333333</v>
      </c>
      <c r="P105" s="154">
        <f t="shared" si="92"/>
        <v>8.446666666666667</v>
      </c>
      <c r="Q105" s="154">
        <f t="shared" si="92"/>
        <v>8.146666666666668</v>
      </c>
      <c r="R105" s="154">
        <f t="shared" si="92"/>
        <v>8.053333333333335</v>
      </c>
      <c r="S105" s="154">
        <f t="shared" si="92"/>
        <v>8.14</v>
      </c>
      <c r="T105" s="154">
        <f t="shared" si="92"/>
        <v>8.453333333333333</v>
      </c>
      <c r="U105" s="154">
        <f t="shared" si="92"/>
        <v>8.043333333333333</v>
      </c>
      <c r="V105" s="154">
        <f t="shared" si="92"/>
        <v>8.11</v>
      </c>
      <c r="W105" s="154">
        <f t="shared" si="92"/>
        <v>8.213333333333333</v>
      </c>
      <c r="X105" s="154">
        <f t="shared" si="92"/>
        <v>8.173333333333334</v>
      </c>
      <c r="Y105" s="154">
        <f t="shared" si="92"/>
        <v>8.33</v>
      </c>
      <c r="Z105" s="154">
        <f t="shared" si="92"/>
        <v>8.793333333333333</v>
      </c>
      <c r="AA105" s="154">
        <f t="shared" si="92"/>
        <v>8.89</v>
      </c>
      <c r="AB105" s="154">
        <f t="shared" si="92"/>
        <v>7.866666666666667</v>
      </c>
      <c r="AC105" s="157">
        <f t="shared" si="72"/>
        <v>8.252380952380951</v>
      </c>
      <c r="AD105" s="106"/>
      <c r="AE105" s="106"/>
      <c r="AF105" s="245"/>
      <c r="AG105" s="247"/>
    </row>
    <row r="106" spans="1:35" ht="15" customHeight="1">
      <c r="A106" s="248">
        <v>30</v>
      </c>
      <c r="B106" s="251" t="s">
        <v>132</v>
      </c>
      <c r="C106" s="241" t="s">
        <v>516</v>
      </c>
      <c r="D106" s="241" t="s">
        <v>99</v>
      </c>
      <c r="E106" s="241" t="s">
        <v>69</v>
      </c>
      <c r="F106" s="124" t="s">
        <v>24</v>
      </c>
      <c r="G106" s="102">
        <f aca="true" t="shared" si="93" ref="G106:L106">Q108</f>
        <v>8.34</v>
      </c>
      <c r="H106" s="102">
        <f t="shared" si="93"/>
        <v>8.413333333333334</v>
      </c>
      <c r="I106" s="102">
        <f t="shared" si="93"/>
        <v>8.383333333333333</v>
      </c>
      <c r="J106" s="102">
        <f t="shared" si="93"/>
        <v>8.526666666666667</v>
      </c>
      <c r="K106" s="102">
        <f t="shared" si="93"/>
        <v>8.178333333333333</v>
      </c>
      <c r="L106" s="102">
        <f t="shared" si="93"/>
        <v>8.335</v>
      </c>
      <c r="M106" s="102">
        <f t="shared" si="71"/>
        <v>8.362777777777778</v>
      </c>
      <c r="N106" s="124" t="s">
        <v>34</v>
      </c>
      <c r="O106" s="148">
        <v>8.45</v>
      </c>
      <c r="P106" s="148">
        <v>8.1</v>
      </c>
      <c r="Q106" s="148">
        <v>8.1</v>
      </c>
      <c r="R106" s="148">
        <v>7.9833333333333325</v>
      </c>
      <c r="S106" s="148">
        <v>7.833333333333333</v>
      </c>
      <c r="T106" s="148">
        <v>7.816666666666667</v>
      </c>
      <c r="U106" s="148">
        <v>7.883333333333333</v>
      </c>
      <c r="V106" s="148">
        <v>8.05</v>
      </c>
      <c r="W106" s="148">
        <v>7.833333333333333</v>
      </c>
      <c r="X106" s="148">
        <v>8.166666666666668</v>
      </c>
      <c r="Y106" s="148">
        <v>7.866666666666667</v>
      </c>
      <c r="Z106" s="148">
        <v>8.283333333333333</v>
      </c>
      <c r="AA106" s="148">
        <v>8.416666666666668</v>
      </c>
      <c r="AB106" s="148">
        <v>8</v>
      </c>
      <c r="AC106" s="102">
        <f t="shared" si="72"/>
        <v>8.055952380952382</v>
      </c>
      <c r="AD106" s="126"/>
      <c r="AE106" s="126"/>
      <c r="AF106" s="243" t="s">
        <v>554</v>
      </c>
      <c r="AG106" s="237" t="s">
        <v>555</v>
      </c>
      <c r="AI106" s="134"/>
    </row>
    <row r="107" spans="1:33" ht="15">
      <c r="A107" s="249"/>
      <c r="B107" s="254"/>
      <c r="C107" s="241"/>
      <c r="D107" s="241"/>
      <c r="E107" s="241"/>
      <c r="F107" s="101" t="s">
        <v>25</v>
      </c>
      <c r="G107" s="102"/>
      <c r="H107" s="102"/>
      <c r="I107" s="102"/>
      <c r="J107" s="102"/>
      <c r="K107" s="102"/>
      <c r="L107" s="102"/>
      <c r="M107" s="102" t="e">
        <f t="shared" si="71"/>
        <v>#DIV/0!</v>
      </c>
      <c r="N107" s="101" t="s">
        <v>35</v>
      </c>
      <c r="O107" s="148">
        <v>8.1</v>
      </c>
      <c r="P107" s="148">
        <v>8.4</v>
      </c>
      <c r="Q107" s="148">
        <v>8.5</v>
      </c>
      <c r="R107" s="148">
        <v>8.7</v>
      </c>
      <c r="S107" s="148">
        <v>8.75</v>
      </c>
      <c r="T107" s="148">
        <v>9</v>
      </c>
      <c r="U107" s="148">
        <v>8.375</v>
      </c>
      <c r="V107" s="148">
        <v>8.525</v>
      </c>
      <c r="W107" s="148">
        <v>8.6</v>
      </c>
      <c r="X107" s="148">
        <v>8.4</v>
      </c>
      <c r="Y107" s="148">
        <v>7.95</v>
      </c>
      <c r="Z107" s="148">
        <v>9.25</v>
      </c>
      <c r="AA107" s="148">
        <v>9.2</v>
      </c>
      <c r="AB107" s="148">
        <v>8.4</v>
      </c>
      <c r="AC107" s="156">
        <f t="shared" si="72"/>
        <v>8.582142857142859</v>
      </c>
      <c r="AD107" s="103"/>
      <c r="AE107" s="103"/>
      <c r="AF107" s="244"/>
      <c r="AG107" s="246"/>
    </row>
    <row r="108" spans="1:33" ht="15.75" thickBot="1">
      <c r="A108" s="250"/>
      <c r="B108" s="255"/>
      <c r="C108" s="242"/>
      <c r="D108" s="242"/>
      <c r="E108" s="242"/>
      <c r="F108" s="104" t="s">
        <v>26</v>
      </c>
      <c r="G108" s="143">
        <f aca="true" t="shared" si="94" ref="G108:L108">(G106*0.4+G107*0.6)</f>
        <v>3.3360000000000003</v>
      </c>
      <c r="H108" s="143">
        <f t="shared" si="94"/>
        <v>3.365333333333334</v>
      </c>
      <c r="I108" s="143">
        <f t="shared" si="94"/>
        <v>3.3533333333333335</v>
      </c>
      <c r="J108" s="143">
        <f t="shared" si="94"/>
        <v>3.410666666666667</v>
      </c>
      <c r="K108" s="143">
        <f t="shared" si="94"/>
        <v>3.271333333333333</v>
      </c>
      <c r="L108" s="143">
        <f t="shared" si="94"/>
        <v>3.3340000000000005</v>
      </c>
      <c r="M108" s="147">
        <f t="shared" si="71"/>
        <v>3.345111111111111</v>
      </c>
      <c r="N108" s="104" t="s">
        <v>24</v>
      </c>
      <c r="O108" s="154">
        <f aca="true" t="shared" si="95" ref="O108:AB108">(O106)*0.4+(O107)*0.6</f>
        <v>8.239999999999998</v>
      </c>
      <c r="P108" s="154">
        <f t="shared" si="95"/>
        <v>8.280000000000001</v>
      </c>
      <c r="Q108" s="154">
        <f t="shared" si="95"/>
        <v>8.34</v>
      </c>
      <c r="R108" s="154">
        <f t="shared" si="95"/>
        <v>8.413333333333334</v>
      </c>
      <c r="S108" s="154">
        <f t="shared" si="95"/>
        <v>8.383333333333333</v>
      </c>
      <c r="T108" s="154">
        <f t="shared" si="95"/>
        <v>8.526666666666667</v>
      </c>
      <c r="U108" s="154">
        <f t="shared" si="95"/>
        <v>8.178333333333333</v>
      </c>
      <c r="V108" s="154">
        <f t="shared" si="95"/>
        <v>8.335</v>
      </c>
      <c r="W108" s="154">
        <f t="shared" si="95"/>
        <v>8.293333333333333</v>
      </c>
      <c r="X108" s="154">
        <f t="shared" si="95"/>
        <v>8.306666666666668</v>
      </c>
      <c r="Y108" s="154">
        <f t="shared" si="95"/>
        <v>7.916666666666666</v>
      </c>
      <c r="Z108" s="154">
        <f t="shared" si="95"/>
        <v>8.863333333333333</v>
      </c>
      <c r="AA108" s="154">
        <f t="shared" si="95"/>
        <v>8.886666666666667</v>
      </c>
      <c r="AB108" s="154">
        <f t="shared" si="95"/>
        <v>8.24</v>
      </c>
      <c r="AC108" s="157">
        <f t="shared" si="72"/>
        <v>8.371666666666668</v>
      </c>
      <c r="AD108" s="106"/>
      <c r="AE108" s="106"/>
      <c r="AF108" s="245"/>
      <c r="AG108" s="247"/>
    </row>
    <row r="109" spans="1:33" ht="15" customHeight="1">
      <c r="A109" s="239">
        <v>31</v>
      </c>
      <c r="B109" s="251" t="s">
        <v>133</v>
      </c>
      <c r="C109" s="241" t="s">
        <v>517</v>
      </c>
      <c r="D109" s="241" t="s">
        <v>100</v>
      </c>
      <c r="E109" s="241" t="s">
        <v>518</v>
      </c>
      <c r="F109" s="124" t="s">
        <v>24</v>
      </c>
      <c r="G109" s="102">
        <f aca="true" t="shared" si="96" ref="G109:L109">Q111</f>
        <v>8.126666666666667</v>
      </c>
      <c r="H109" s="102">
        <f t="shared" si="96"/>
        <v>8.260000000000002</v>
      </c>
      <c r="I109" s="102">
        <f t="shared" si="96"/>
        <v>7.9399999999999995</v>
      </c>
      <c r="J109" s="102">
        <f t="shared" si="96"/>
        <v>8.366666666666667</v>
      </c>
      <c r="K109" s="102">
        <f t="shared" si="96"/>
        <v>7.896666666666667</v>
      </c>
      <c r="L109" s="102">
        <f t="shared" si="96"/>
        <v>8.29</v>
      </c>
      <c r="M109" s="102">
        <f t="shared" si="71"/>
        <v>8.146666666666667</v>
      </c>
      <c r="N109" s="124" t="s">
        <v>34</v>
      </c>
      <c r="O109" s="148">
        <v>7.5</v>
      </c>
      <c r="P109" s="148">
        <v>7.566666666666667</v>
      </c>
      <c r="Q109" s="148">
        <v>7.566666666666667</v>
      </c>
      <c r="R109" s="148">
        <v>7.45</v>
      </c>
      <c r="S109" s="148">
        <v>7.1</v>
      </c>
      <c r="T109" s="148">
        <v>7.416666666666667</v>
      </c>
      <c r="U109" s="148">
        <v>7.366666666666667</v>
      </c>
      <c r="V109" s="148">
        <v>7.6</v>
      </c>
      <c r="W109" s="148">
        <v>8</v>
      </c>
      <c r="X109" s="148">
        <v>6.8</v>
      </c>
      <c r="Y109" s="148">
        <v>7.75</v>
      </c>
      <c r="Z109" s="148">
        <v>8.333333333333332</v>
      </c>
      <c r="AA109" s="148">
        <v>7.866666666666667</v>
      </c>
      <c r="AB109" s="148">
        <v>8.533333333333333</v>
      </c>
      <c r="AC109" s="102">
        <f t="shared" si="72"/>
        <v>7.632142857142857</v>
      </c>
      <c r="AD109" s="126"/>
      <c r="AE109" s="126"/>
      <c r="AF109" s="243" t="s">
        <v>554</v>
      </c>
      <c r="AG109" s="237" t="s">
        <v>555</v>
      </c>
    </row>
    <row r="110" spans="1:33" ht="15">
      <c r="A110" s="239"/>
      <c r="B110" s="254"/>
      <c r="C110" s="241"/>
      <c r="D110" s="241"/>
      <c r="E110" s="241"/>
      <c r="F110" s="101" t="s">
        <v>25</v>
      </c>
      <c r="G110" s="102"/>
      <c r="H110" s="102"/>
      <c r="I110" s="102"/>
      <c r="J110" s="102"/>
      <c r="K110" s="102"/>
      <c r="L110" s="102"/>
      <c r="M110" s="102" t="e">
        <f t="shared" si="71"/>
        <v>#DIV/0!</v>
      </c>
      <c r="N110" s="101" t="s">
        <v>35</v>
      </c>
      <c r="O110" s="148">
        <v>7.8</v>
      </c>
      <c r="P110" s="148">
        <v>8.4</v>
      </c>
      <c r="Q110" s="148">
        <v>8.5</v>
      </c>
      <c r="R110" s="148">
        <v>8.8</v>
      </c>
      <c r="S110" s="148">
        <v>8.5</v>
      </c>
      <c r="T110" s="148">
        <v>9</v>
      </c>
      <c r="U110" s="148">
        <v>8.25</v>
      </c>
      <c r="V110" s="148">
        <v>8.75</v>
      </c>
      <c r="W110" s="148">
        <v>8.8</v>
      </c>
      <c r="X110" s="148">
        <v>8.4</v>
      </c>
      <c r="Y110" s="148">
        <v>8.15</v>
      </c>
      <c r="Z110" s="148">
        <v>9.25</v>
      </c>
      <c r="AA110" s="148">
        <v>9.25</v>
      </c>
      <c r="AB110" s="148">
        <v>8.4</v>
      </c>
      <c r="AC110" s="156">
        <f t="shared" si="72"/>
        <v>8.589285714285715</v>
      </c>
      <c r="AD110" s="103"/>
      <c r="AE110" s="103"/>
      <c r="AF110" s="244"/>
      <c r="AG110" s="246"/>
    </row>
    <row r="111" spans="1:33" ht="15.75" thickBot="1">
      <c r="A111" s="240"/>
      <c r="B111" s="255"/>
      <c r="C111" s="242"/>
      <c r="D111" s="242"/>
      <c r="E111" s="242"/>
      <c r="F111" s="104" t="s">
        <v>26</v>
      </c>
      <c r="G111" s="143">
        <f aca="true" t="shared" si="97" ref="G111:L111">(G109*0.4+G110*0.6)</f>
        <v>3.250666666666667</v>
      </c>
      <c r="H111" s="143">
        <f t="shared" si="97"/>
        <v>3.3040000000000007</v>
      </c>
      <c r="I111" s="143">
        <f t="shared" si="97"/>
        <v>3.176</v>
      </c>
      <c r="J111" s="143">
        <f t="shared" si="97"/>
        <v>3.346666666666667</v>
      </c>
      <c r="K111" s="143">
        <f t="shared" si="97"/>
        <v>3.158666666666667</v>
      </c>
      <c r="L111" s="143">
        <f t="shared" si="97"/>
        <v>3.316</v>
      </c>
      <c r="M111" s="147">
        <f t="shared" si="71"/>
        <v>3.258666666666667</v>
      </c>
      <c r="N111" s="104" t="s">
        <v>24</v>
      </c>
      <c r="O111" s="154">
        <f aca="true" t="shared" si="98" ref="O111:AB111">(O109)*0.4+(O110)*0.6</f>
        <v>7.68</v>
      </c>
      <c r="P111" s="154">
        <f t="shared" si="98"/>
        <v>8.066666666666666</v>
      </c>
      <c r="Q111" s="154">
        <f t="shared" si="98"/>
        <v>8.126666666666667</v>
      </c>
      <c r="R111" s="154">
        <f t="shared" si="98"/>
        <v>8.260000000000002</v>
      </c>
      <c r="S111" s="154">
        <f t="shared" si="98"/>
        <v>7.9399999999999995</v>
      </c>
      <c r="T111" s="154">
        <f t="shared" si="98"/>
        <v>8.366666666666667</v>
      </c>
      <c r="U111" s="154">
        <f t="shared" si="98"/>
        <v>7.896666666666667</v>
      </c>
      <c r="V111" s="154">
        <f t="shared" si="98"/>
        <v>8.29</v>
      </c>
      <c r="W111" s="154">
        <f t="shared" si="98"/>
        <v>8.48</v>
      </c>
      <c r="X111" s="154">
        <f t="shared" si="98"/>
        <v>7.76</v>
      </c>
      <c r="Y111" s="154">
        <f t="shared" si="98"/>
        <v>7.99</v>
      </c>
      <c r="Z111" s="154">
        <f t="shared" si="98"/>
        <v>8.883333333333333</v>
      </c>
      <c r="AA111" s="154">
        <f t="shared" si="98"/>
        <v>8.696666666666667</v>
      </c>
      <c r="AB111" s="154">
        <f t="shared" si="98"/>
        <v>8.453333333333333</v>
      </c>
      <c r="AC111" s="157">
        <f t="shared" si="72"/>
        <v>8.206428571428573</v>
      </c>
      <c r="AD111" s="106"/>
      <c r="AE111" s="106"/>
      <c r="AF111" s="245"/>
      <c r="AG111" s="247"/>
    </row>
    <row r="114" spans="1:33" ht="15">
      <c r="A114" s="86" t="s">
        <v>51</v>
      </c>
      <c r="B114" s="146"/>
      <c r="C114" s="135"/>
      <c r="D114" s="135"/>
      <c r="M114" s="87" t="s">
        <v>59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 t="s">
        <v>60</v>
      </c>
      <c r="AC114" s="123"/>
      <c r="AD114" s="87"/>
      <c r="AE114" s="87"/>
      <c r="AF114" s="87"/>
      <c r="AG114" s="87"/>
    </row>
    <row r="115" spans="1:33" ht="15">
      <c r="A115" s="135"/>
      <c r="B115" s="137" t="s">
        <v>24</v>
      </c>
      <c r="C115" s="86" t="s">
        <v>52</v>
      </c>
      <c r="M115" s="87" t="s">
        <v>61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 t="s">
        <v>44</v>
      </c>
      <c r="X115" s="87"/>
      <c r="Y115" s="87"/>
      <c r="Z115" s="87"/>
      <c r="AA115" s="87"/>
      <c r="AB115" s="87"/>
      <c r="AC115" s="123"/>
      <c r="AD115" s="87"/>
      <c r="AE115" s="87"/>
      <c r="AF115" s="87"/>
      <c r="AG115" s="87"/>
    </row>
    <row r="116" spans="1:33" ht="15">
      <c r="A116" s="86" t="s">
        <v>44</v>
      </c>
      <c r="B116" s="137" t="s">
        <v>25</v>
      </c>
      <c r="C116" s="86" t="s">
        <v>53</v>
      </c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123"/>
      <c r="AD116" s="87"/>
      <c r="AE116" s="87"/>
      <c r="AF116" s="87"/>
      <c r="AG116" s="87"/>
    </row>
    <row r="117" spans="2:27" ht="15">
      <c r="B117" s="137" t="s">
        <v>26</v>
      </c>
      <c r="C117" s="86" t="s">
        <v>54</v>
      </c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</row>
    <row r="118" spans="2:3" ht="15">
      <c r="B118" s="146" t="s">
        <v>34</v>
      </c>
      <c r="C118" s="86" t="s">
        <v>55</v>
      </c>
    </row>
    <row r="119" spans="2:3" ht="15">
      <c r="B119" s="146" t="s">
        <v>35</v>
      </c>
      <c r="C119" s="86" t="s">
        <v>56</v>
      </c>
    </row>
    <row r="120" spans="13:33" ht="15">
      <c r="M120" s="136"/>
      <c r="N120" s="136"/>
      <c r="O120" s="136"/>
      <c r="P120" s="136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33" t="s">
        <v>63</v>
      </c>
      <c r="AC120" s="123"/>
      <c r="AD120" s="87"/>
      <c r="AE120" s="87"/>
      <c r="AF120" s="87"/>
      <c r="AG120" s="87"/>
    </row>
    <row r="121" ht="15">
      <c r="AB121" s="86" t="s">
        <v>66</v>
      </c>
    </row>
    <row r="122" spans="13:33" ht="15"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 t="s">
        <v>64</v>
      </c>
      <c r="AC122" s="123"/>
      <c r="AD122" s="87"/>
      <c r="AE122" s="87"/>
      <c r="AF122" s="87"/>
      <c r="AG122" s="87"/>
    </row>
  </sheetData>
  <sheetProtection/>
  <mergeCells count="238">
    <mergeCell ref="B97:B99"/>
    <mergeCell ref="B100:B102"/>
    <mergeCell ref="B103:B105"/>
    <mergeCell ref="C18:C20"/>
    <mergeCell ref="D18:D20"/>
    <mergeCell ref="F7:L7"/>
    <mergeCell ref="E7:E8"/>
    <mergeCell ref="B77:B79"/>
    <mergeCell ref="B85:B87"/>
    <mergeCell ref="D24:D26"/>
    <mergeCell ref="A18:A20"/>
    <mergeCell ref="C44:C46"/>
    <mergeCell ref="D7:D8"/>
    <mergeCell ref="B18:B20"/>
    <mergeCell ref="B106:B108"/>
    <mergeCell ref="B109:B111"/>
    <mergeCell ref="A15:A17"/>
    <mergeCell ref="B68:B70"/>
    <mergeCell ref="B71:B73"/>
    <mergeCell ref="A59:A61"/>
    <mergeCell ref="A106:A108"/>
    <mergeCell ref="E18:E20"/>
    <mergeCell ref="D12:D14"/>
    <mergeCell ref="C12:C14"/>
    <mergeCell ref="B15:B17"/>
    <mergeCell ref="C15:C17"/>
    <mergeCell ref="D15:D17"/>
    <mergeCell ref="E21:E23"/>
    <mergeCell ref="A24:A26"/>
    <mergeCell ref="C24:C26"/>
    <mergeCell ref="M7:M8"/>
    <mergeCell ref="A9:A11"/>
    <mergeCell ref="C9:C11"/>
    <mergeCell ref="D9:D11"/>
    <mergeCell ref="AC7:AC8"/>
    <mergeCell ref="E15:E17"/>
    <mergeCell ref="B9:B11"/>
    <mergeCell ref="A12:A14"/>
    <mergeCell ref="E12:E14"/>
    <mergeCell ref="B12:B14"/>
    <mergeCell ref="AF12:AF14"/>
    <mergeCell ref="AF24:AF26"/>
    <mergeCell ref="AG7:AG8"/>
    <mergeCell ref="AF9:AF11"/>
    <mergeCell ref="AG9:AG11"/>
    <mergeCell ref="E9:E11"/>
    <mergeCell ref="N7:AB7"/>
    <mergeCell ref="AG12:AG14"/>
    <mergeCell ref="AF15:AF17"/>
    <mergeCell ref="AG15:AG17"/>
    <mergeCell ref="E24:E26"/>
    <mergeCell ref="B21:B23"/>
    <mergeCell ref="B24:B26"/>
    <mergeCell ref="A21:A23"/>
    <mergeCell ref="C21:C23"/>
    <mergeCell ref="D21:D23"/>
    <mergeCell ref="E27:E29"/>
    <mergeCell ref="A30:A32"/>
    <mergeCell ref="C30:C32"/>
    <mergeCell ref="D30:D32"/>
    <mergeCell ref="E30:E32"/>
    <mergeCell ref="B27:B29"/>
    <mergeCell ref="B30:B32"/>
    <mergeCell ref="D27:D29"/>
    <mergeCell ref="AF18:AF20"/>
    <mergeCell ref="AG18:AG20"/>
    <mergeCell ref="AF21:AF23"/>
    <mergeCell ref="AG21:AG23"/>
    <mergeCell ref="B44:B46"/>
    <mergeCell ref="B47:B49"/>
    <mergeCell ref="AG30:AG32"/>
    <mergeCell ref="D42:D43"/>
    <mergeCell ref="E42:E43"/>
    <mergeCell ref="F42:L42"/>
    <mergeCell ref="M42:M43"/>
    <mergeCell ref="AF30:AF32"/>
    <mergeCell ref="A33:A35"/>
    <mergeCell ref="C33:C35"/>
    <mergeCell ref="D33:D35"/>
    <mergeCell ref="E33:E35"/>
    <mergeCell ref="AF33:AF35"/>
    <mergeCell ref="AF36:AF38"/>
    <mergeCell ref="AG24:AG26"/>
    <mergeCell ref="AF27:AF29"/>
    <mergeCell ref="AG27:AG29"/>
    <mergeCell ref="A27:A29"/>
    <mergeCell ref="C27:C29"/>
    <mergeCell ref="D44:D46"/>
    <mergeCell ref="E44:E46"/>
    <mergeCell ref="N42:AB42"/>
    <mergeCell ref="AC42:AC43"/>
    <mergeCell ref="AG42:AG43"/>
    <mergeCell ref="AG36:AG38"/>
    <mergeCell ref="AF44:AF46"/>
    <mergeCell ref="AG33:AG35"/>
    <mergeCell ref="A36:A38"/>
    <mergeCell ref="C36:C38"/>
    <mergeCell ref="D36:D38"/>
    <mergeCell ref="E36:E38"/>
    <mergeCell ref="B33:B35"/>
    <mergeCell ref="B36:B38"/>
    <mergeCell ref="A44:A46"/>
    <mergeCell ref="B56:B58"/>
    <mergeCell ref="B59:B61"/>
    <mergeCell ref="D53:D55"/>
    <mergeCell ref="AG44:AG46"/>
    <mergeCell ref="A47:A49"/>
    <mergeCell ref="C47:C49"/>
    <mergeCell ref="D47:D49"/>
    <mergeCell ref="E47:E49"/>
    <mergeCell ref="AF47:AF49"/>
    <mergeCell ref="AG47:AG49"/>
    <mergeCell ref="AG53:AG55"/>
    <mergeCell ref="A50:A52"/>
    <mergeCell ref="C50:C52"/>
    <mergeCell ref="D50:D52"/>
    <mergeCell ref="E50:E52"/>
    <mergeCell ref="AF50:AF52"/>
    <mergeCell ref="B50:B52"/>
    <mergeCell ref="B53:B55"/>
    <mergeCell ref="AG50:AG52"/>
    <mergeCell ref="A53:A55"/>
    <mergeCell ref="AG56:AG58"/>
    <mergeCell ref="C59:C61"/>
    <mergeCell ref="D59:D61"/>
    <mergeCell ref="E59:E61"/>
    <mergeCell ref="AF59:AF61"/>
    <mergeCell ref="AG59:AG61"/>
    <mergeCell ref="C62:C64"/>
    <mergeCell ref="D62:D64"/>
    <mergeCell ref="E62:E64"/>
    <mergeCell ref="C53:C55"/>
    <mergeCell ref="E53:E55"/>
    <mergeCell ref="AF53:AF55"/>
    <mergeCell ref="C68:C70"/>
    <mergeCell ref="D68:D70"/>
    <mergeCell ref="E68:E70"/>
    <mergeCell ref="AF68:AF70"/>
    <mergeCell ref="A56:A58"/>
    <mergeCell ref="C56:C58"/>
    <mergeCell ref="D56:D58"/>
    <mergeCell ref="E56:E58"/>
    <mergeCell ref="AF56:AF58"/>
    <mergeCell ref="A62:A64"/>
    <mergeCell ref="AG62:AG64"/>
    <mergeCell ref="A65:A67"/>
    <mergeCell ref="C65:C67"/>
    <mergeCell ref="D65:D67"/>
    <mergeCell ref="E65:E67"/>
    <mergeCell ref="AF65:AF67"/>
    <mergeCell ref="AF62:AF64"/>
    <mergeCell ref="B62:B64"/>
    <mergeCell ref="B65:B67"/>
    <mergeCell ref="AG65:AG67"/>
    <mergeCell ref="AG74:AG76"/>
    <mergeCell ref="B74:B76"/>
    <mergeCell ref="AG68:AG70"/>
    <mergeCell ref="A71:A73"/>
    <mergeCell ref="C71:C73"/>
    <mergeCell ref="D71:D73"/>
    <mergeCell ref="E71:E73"/>
    <mergeCell ref="AF71:AF73"/>
    <mergeCell ref="AG71:AG73"/>
    <mergeCell ref="A68:A70"/>
    <mergeCell ref="A77:A79"/>
    <mergeCell ref="C77:C79"/>
    <mergeCell ref="D77:D79"/>
    <mergeCell ref="E77:E79"/>
    <mergeCell ref="AF77:AF79"/>
    <mergeCell ref="A74:A76"/>
    <mergeCell ref="C74:C76"/>
    <mergeCell ref="D74:D76"/>
    <mergeCell ref="E74:E76"/>
    <mergeCell ref="AF74:AF76"/>
    <mergeCell ref="D94:D96"/>
    <mergeCell ref="B94:B96"/>
    <mergeCell ref="AF94:AF96"/>
    <mergeCell ref="AG77:AG79"/>
    <mergeCell ref="A85:A87"/>
    <mergeCell ref="C85:C87"/>
    <mergeCell ref="D85:D87"/>
    <mergeCell ref="E85:E87"/>
    <mergeCell ref="AF85:AF87"/>
    <mergeCell ref="AG85:AG87"/>
    <mergeCell ref="AG91:AG93"/>
    <mergeCell ref="A88:A90"/>
    <mergeCell ref="C88:C90"/>
    <mergeCell ref="D88:D90"/>
    <mergeCell ref="E88:E90"/>
    <mergeCell ref="AF88:AF90"/>
    <mergeCell ref="B88:B90"/>
    <mergeCell ref="B91:B93"/>
    <mergeCell ref="AG97:AG99"/>
    <mergeCell ref="A94:A96"/>
    <mergeCell ref="C94:C96"/>
    <mergeCell ref="E94:E96"/>
    <mergeCell ref="AG88:AG90"/>
    <mergeCell ref="A91:A93"/>
    <mergeCell ref="C91:C93"/>
    <mergeCell ref="D91:D93"/>
    <mergeCell ref="E91:E93"/>
    <mergeCell ref="AF91:AF93"/>
    <mergeCell ref="D100:D102"/>
    <mergeCell ref="E100:E102"/>
    <mergeCell ref="AF100:AF102"/>
    <mergeCell ref="AF103:AF105"/>
    <mergeCell ref="AG94:AG96"/>
    <mergeCell ref="A97:A99"/>
    <mergeCell ref="C97:C99"/>
    <mergeCell ref="D97:D99"/>
    <mergeCell ref="E97:E99"/>
    <mergeCell ref="AF97:AF99"/>
    <mergeCell ref="AF106:AF108"/>
    <mergeCell ref="AG100:AG102"/>
    <mergeCell ref="A103:A105"/>
    <mergeCell ref="C103:C105"/>
    <mergeCell ref="D103:D105"/>
    <mergeCell ref="E103:E105"/>
    <mergeCell ref="AG106:AG108"/>
    <mergeCell ref="AG103:AG105"/>
    <mergeCell ref="A100:A102"/>
    <mergeCell ref="C100:C102"/>
    <mergeCell ref="AG83:AG84"/>
    <mergeCell ref="A109:A111"/>
    <mergeCell ref="C109:C111"/>
    <mergeCell ref="D109:D111"/>
    <mergeCell ref="E109:E111"/>
    <mergeCell ref="AF109:AF111"/>
    <mergeCell ref="AG109:AG111"/>
    <mergeCell ref="C106:C108"/>
    <mergeCell ref="D106:D108"/>
    <mergeCell ref="E106:E108"/>
    <mergeCell ref="D83:D84"/>
    <mergeCell ref="E83:E84"/>
    <mergeCell ref="F83:L83"/>
    <mergeCell ref="M83:M84"/>
    <mergeCell ref="N83:AB83"/>
    <mergeCell ref="AC83:AC84"/>
  </mergeCells>
  <printOptions/>
  <pageMargins left="0.2362204724409449" right="0.3937007874015748" top="0.5511811023622047" bottom="0.5511811023622047" header="0.31496062992125984" footer="0.31496062992125984"/>
  <pageSetup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7"/>
  <sheetViews>
    <sheetView workbookViewId="0" topLeftCell="A1">
      <selection activeCell="F115" sqref="F115"/>
    </sheetView>
  </sheetViews>
  <sheetFormatPr defaultColWidth="9.140625" defaultRowHeight="15"/>
  <cols>
    <col min="1" max="1" width="4.421875" style="86" customWidth="1"/>
    <col min="2" max="2" width="12.7109375" style="137" customWidth="1"/>
    <col min="3" max="3" width="5.7109375" style="86" customWidth="1"/>
    <col min="4" max="4" width="26.28125" style="86" customWidth="1"/>
    <col min="5" max="5" width="3.8515625" style="86" customWidth="1"/>
    <col min="6" max="10" width="4.7109375" style="86" customWidth="1"/>
    <col min="11" max="11" width="5.7109375" style="86" customWidth="1"/>
    <col min="12" max="12" width="6.00390625" style="86" customWidth="1"/>
    <col min="13" max="15" width="4.7109375" style="86" customWidth="1"/>
    <col min="16" max="16" width="5.57421875" style="86" customWidth="1"/>
    <col min="17" max="26" width="4.7109375" style="86" customWidth="1"/>
    <col min="27" max="27" width="5.28125" style="86" customWidth="1"/>
    <col min="28" max="28" width="4.7109375" style="86" customWidth="1"/>
    <col min="29" max="29" width="6.28125" style="86" customWidth="1"/>
    <col min="30" max="31" width="6.28125" style="86" hidden="1" customWidth="1"/>
    <col min="32" max="32" width="8.421875" style="86" customWidth="1"/>
    <col min="33" max="33" width="8.140625" style="86" customWidth="1"/>
    <col min="34" max="34" width="1.7109375" style="86" customWidth="1"/>
    <col min="35" max="35" width="4.28125" style="87" customWidth="1"/>
    <col min="36" max="16384" width="9.140625" style="86" customWidth="1"/>
  </cols>
  <sheetData>
    <row r="1" spans="1:32" ht="15" customHeight="1">
      <c r="A1" s="85" t="s">
        <v>0</v>
      </c>
      <c r="B1" s="138"/>
      <c r="C1" s="85"/>
      <c r="D1" s="85"/>
      <c r="E1" s="85"/>
      <c r="F1" s="85"/>
      <c r="I1" s="85" t="s">
        <v>1</v>
      </c>
      <c r="J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E1" s="85" t="s">
        <v>2</v>
      </c>
      <c r="AF1" s="85"/>
    </row>
    <row r="2" spans="1:23" ht="15" customHeight="1">
      <c r="A2" s="85" t="s">
        <v>3</v>
      </c>
      <c r="B2" s="138"/>
      <c r="C2" s="85"/>
      <c r="D2" s="85"/>
      <c r="E2" s="85"/>
      <c r="F2" s="85"/>
      <c r="G2" s="85"/>
      <c r="H2" s="85"/>
      <c r="I2" s="85"/>
      <c r="J2" s="85"/>
      <c r="N2" s="85" t="s">
        <v>67</v>
      </c>
      <c r="O2" s="85"/>
      <c r="P2" s="85"/>
      <c r="Q2" s="85"/>
      <c r="R2" s="85"/>
      <c r="S2" s="85"/>
      <c r="T2" s="85"/>
      <c r="V2" s="85"/>
      <c r="W2" s="85"/>
    </row>
    <row r="3" spans="1:30" ht="15">
      <c r="A3" s="85"/>
      <c r="B3" s="13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X3" s="85" t="s">
        <v>4</v>
      </c>
      <c r="Y3" s="85"/>
      <c r="Z3" s="85" t="s">
        <v>5</v>
      </c>
      <c r="AA3" s="85"/>
      <c r="AB3" s="85"/>
      <c r="AC3" s="85"/>
      <c r="AD3" s="85"/>
    </row>
    <row r="4" spans="1:30" ht="15">
      <c r="A4" s="85" t="s">
        <v>8</v>
      </c>
      <c r="B4" s="138"/>
      <c r="C4" s="85"/>
      <c r="D4" s="85" t="s">
        <v>9</v>
      </c>
      <c r="E4" s="85"/>
      <c r="F4" s="85"/>
      <c r="G4" s="85"/>
      <c r="H4" s="85"/>
      <c r="I4" s="85"/>
      <c r="N4" s="85" t="s">
        <v>10</v>
      </c>
      <c r="O4" s="85"/>
      <c r="P4" s="85" t="s">
        <v>733</v>
      </c>
      <c r="Q4" s="85"/>
      <c r="R4" s="85"/>
      <c r="S4" s="85"/>
      <c r="T4" s="85"/>
      <c r="X4" s="85" t="s">
        <v>6</v>
      </c>
      <c r="Y4" s="85"/>
      <c r="Z4" s="85" t="s">
        <v>7</v>
      </c>
      <c r="AA4" s="85"/>
      <c r="AB4" s="85"/>
      <c r="AC4" s="85"/>
      <c r="AD4" s="85"/>
    </row>
    <row r="5" spans="1:32" ht="15">
      <c r="A5" s="85" t="s">
        <v>13</v>
      </c>
      <c r="B5" s="138"/>
      <c r="C5" s="85"/>
      <c r="D5" s="85" t="s">
        <v>14</v>
      </c>
      <c r="E5" s="85"/>
      <c r="F5" s="85"/>
      <c r="G5" s="85"/>
      <c r="H5" s="85"/>
      <c r="I5" s="85"/>
      <c r="N5" s="85" t="s">
        <v>15</v>
      </c>
      <c r="O5" s="85"/>
      <c r="P5" s="85" t="s">
        <v>16</v>
      </c>
      <c r="Q5" s="85"/>
      <c r="R5" s="85"/>
      <c r="S5" s="85"/>
      <c r="T5" s="85"/>
      <c r="X5" s="85" t="s">
        <v>11</v>
      </c>
      <c r="Y5" s="85"/>
      <c r="Z5" s="85" t="s">
        <v>12</v>
      </c>
      <c r="AA5" s="85"/>
      <c r="AB5" s="85"/>
      <c r="AC5" s="85"/>
      <c r="AD5" s="85"/>
      <c r="AE5" s="85"/>
      <c r="AF5" s="85"/>
    </row>
    <row r="6" spans="1:32" ht="15.75" thickBot="1">
      <c r="A6" s="85"/>
      <c r="B6" s="138"/>
      <c r="C6" s="85"/>
      <c r="D6" s="85"/>
      <c r="E6" s="85"/>
      <c r="F6" s="85"/>
      <c r="G6" s="85"/>
      <c r="H6" s="85"/>
      <c r="I6" s="85"/>
      <c r="J6" s="85"/>
      <c r="K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3" ht="15" customHeight="1">
      <c r="A7" s="187" t="s">
        <v>17</v>
      </c>
      <c r="B7" s="185" t="s">
        <v>19</v>
      </c>
      <c r="C7" s="185" t="s">
        <v>21</v>
      </c>
      <c r="D7" s="229" t="s">
        <v>23</v>
      </c>
      <c r="E7" s="229" t="s">
        <v>45</v>
      </c>
      <c r="F7" s="231" t="s">
        <v>27</v>
      </c>
      <c r="G7" s="232"/>
      <c r="H7" s="232"/>
      <c r="I7" s="232"/>
      <c r="J7" s="232"/>
      <c r="K7" s="232"/>
      <c r="L7" s="232"/>
      <c r="M7" s="233" t="s">
        <v>62</v>
      </c>
      <c r="N7" s="231" t="s">
        <v>43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5" t="s">
        <v>62</v>
      </c>
      <c r="AD7" s="188" t="s">
        <v>46</v>
      </c>
      <c r="AE7" s="88" t="s">
        <v>48</v>
      </c>
      <c r="AF7" s="88" t="s">
        <v>57</v>
      </c>
      <c r="AG7" s="237" t="s">
        <v>50</v>
      </c>
    </row>
    <row r="8" spans="1:33" ht="30" customHeight="1" thickBot="1">
      <c r="A8" s="89" t="s">
        <v>18</v>
      </c>
      <c r="B8" s="186" t="s">
        <v>20</v>
      </c>
      <c r="C8" s="186" t="s">
        <v>22</v>
      </c>
      <c r="D8" s="230"/>
      <c r="E8" s="230"/>
      <c r="F8" s="90"/>
      <c r="G8" s="91" t="s">
        <v>28</v>
      </c>
      <c r="H8" s="91" t="s">
        <v>29</v>
      </c>
      <c r="I8" s="91" t="s">
        <v>30</v>
      </c>
      <c r="J8" s="91" t="s">
        <v>31</v>
      </c>
      <c r="K8" s="91" t="s">
        <v>32</v>
      </c>
      <c r="L8" s="91" t="s">
        <v>33</v>
      </c>
      <c r="M8" s="234"/>
      <c r="N8" s="92"/>
      <c r="O8" s="93" t="s">
        <v>36</v>
      </c>
      <c r="P8" s="93" t="s">
        <v>37</v>
      </c>
      <c r="Q8" s="93" t="s">
        <v>28</v>
      </c>
      <c r="R8" s="93" t="s">
        <v>29</v>
      </c>
      <c r="S8" s="93" t="s">
        <v>30</v>
      </c>
      <c r="T8" s="93" t="s">
        <v>31</v>
      </c>
      <c r="U8" s="93" t="s">
        <v>32</v>
      </c>
      <c r="V8" s="93" t="s">
        <v>33</v>
      </c>
      <c r="W8" s="94" t="s">
        <v>38</v>
      </c>
      <c r="X8" s="93" t="s">
        <v>39</v>
      </c>
      <c r="Y8" s="94" t="s">
        <v>40</v>
      </c>
      <c r="Z8" s="93" t="s">
        <v>41</v>
      </c>
      <c r="AA8" s="93" t="s">
        <v>65</v>
      </c>
      <c r="AB8" s="95" t="s">
        <v>42</v>
      </c>
      <c r="AC8" s="236"/>
      <c r="AD8" s="96" t="s">
        <v>47</v>
      </c>
      <c r="AE8" s="97" t="s">
        <v>49</v>
      </c>
      <c r="AF8" s="97" t="s">
        <v>58</v>
      </c>
      <c r="AG8" s="238"/>
    </row>
    <row r="9" spans="1:35" s="135" customFormat="1" ht="15.75" customHeight="1" thickTop="1">
      <c r="A9" s="275">
        <v>32</v>
      </c>
      <c r="B9" s="278" t="s">
        <v>134</v>
      </c>
      <c r="C9" s="276" t="s">
        <v>519</v>
      </c>
      <c r="D9" s="276" t="s">
        <v>135</v>
      </c>
      <c r="E9" s="276" t="s">
        <v>69</v>
      </c>
      <c r="F9" s="98" t="s">
        <v>24</v>
      </c>
      <c r="G9" s="99">
        <f aca="true" t="shared" si="0" ref="G9:L9">Q11</f>
        <v>8.353333333333333</v>
      </c>
      <c r="H9" s="99">
        <f t="shared" si="0"/>
        <v>8.366666666666667</v>
      </c>
      <c r="I9" s="99">
        <f t="shared" si="0"/>
        <v>8.626666666666665</v>
      </c>
      <c r="J9" s="99">
        <f t="shared" si="0"/>
        <v>8.553333333333333</v>
      </c>
      <c r="K9" s="99">
        <f t="shared" si="0"/>
        <v>8.33</v>
      </c>
      <c r="L9" s="99">
        <f t="shared" si="0"/>
        <v>8.183333333333334</v>
      </c>
      <c r="M9" s="99">
        <f aca="true" t="shared" si="1" ref="M9:M38">AVERAGE(G9:L9)</f>
        <v>8.402222222222221</v>
      </c>
      <c r="N9" s="98" t="s">
        <v>34</v>
      </c>
      <c r="O9" s="179">
        <v>8.283333333333333</v>
      </c>
      <c r="P9" s="179">
        <v>8.433333333333334</v>
      </c>
      <c r="Q9" s="179">
        <v>8.133333333333333</v>
      </c>
      <c r="R9" s="179">
        <v>7.866666666666667</v>
      </c>
      <c r="S9" s="179">
        <v>8.066666666666666</v>
      </c>
      <c r="T9" s="179">
        <v>7.883333333333333</v>
      </c>
      <c r="U9" s="179">
        <v>7.866666666666667</v>
      </c>
      <c r="V9" s="179">
        <v>8.083333333333332</v>
      </c>
      <c r="W9" s="179">
        <v>7.866666666666667</v>
      </c>
      <c r="X9" s="179">
        <v>7.933333333333333</v>
      </c>
      <c r="Y9" s="179">
        <v>8.433333333333334</v>
      </c>
      <c r="Z9" s="179">
        <v>8.333333333333332</v>
      </c>
      <c r="AA9" s="179">
        <v>8.533333333333333</v>
      </c>
      <c r="AB9" s="179">
        <v>7.9</v>
      </c>
      <c r="AC9" s="181">
        <f>AVERAGE(O9:AB9)</f>
        <v>8.11547619047619</v>
      </c>
      <c r="AD9" s="149"/>
      <c r="AE9" s="149"/>
      <c r="AF9" s="278" t="s">
        <v>554</v>
      </c>
      <c r="AG9" s="287" t="s">
        <v>555</v>
      </c>
      <c r="AI9" s="150"/>
    </row>
    <row r="10" spans="1:35" s="135" customFormat="1" ht="15.75" customHeight="1">
      <c r="A10" s="239"/>
      <c r="B10" s="252"/>
      <c r="C10" s="269"/>
      <c r="D10" s="269"/>
      <c r="E10" s="269"/>
      <c r="F10" s="101" t="s">
        <v>25</v>
      </c>
      <c r="G10" s="102"/>
      <c r="H10" s="102"/>
      <c r="I10" s="102"/>
      <c r="J10" s="102"/>
      <c r="K10" s="102"/>
      <c r="L10" s="102"/>
      <c r="M10" s="102" t="e">
        <f t="shared" si="1"/>
        <v>#DIV/0!</v>
      </c>
      <c r="N10" s="101" t="s">
        <v>35</v>
      </c>
      <c r="O10" s="179">
        <v>8.3</v>
      </c>
      <c r="P10" s="179">
        <v>8.6</v>
      </c>
      <c r="Q10" s="179">
        <v>8.5</v>
      </c>
      <c r="R10" s="179">
        <v>8.7</v>
      </c>
      <c r="S10" s="179">
        <v>9</v>
      </c>
      <c r="T10" s="179">
        <v>9</v>
      </c>
      <c r="U10" s="179">
        <v>8.625</v>
      </c>
      <c r="V10" s="179">
        <v>8.25</v>
      </c>
      <c r="W10" s="179">
        <v>8.4</v>
      </c>
      <c r="X10" s="179">
        <v>8.1</v>
      </c>
      <c r="Y10" s="179">
        <v>8</v>
      </c>
      <c r="Z10" s="179">
        <v>9.45</v>
      </c>
      <c r="AA10" s="179">
        <v>9</v>
      </c>
      <c r="AB10" s="179">
        <v>8.1</v>
      </c>
      <c r="AC10" s="156">
        <f>AVERAGE(O10:AB10)</f>
        <v>8.573214285714284</v>
      </c>
      <c r="AD10" s="151"/>
      <c r="AE10" s="151"/>
      <c r="AF10" s="252"/>
      <c r="AG10" s="280"/>
      <c r="AI10" s="150"/>
    </row>
    <row r="11" spans="1:35" s="135" customFormat="1" ht="15.75" customHeight="1" thickBot="1">
      <c r="A11" s="240"/>
      <c r="B11" s="253"/>
      <c r="C11" s="270"/>
      <c r="D11" s="270"/>
      <c r="E11" s="270"/>
      <c r="F11" s="104" t="s">
        <v>26</v>
      </c>
      <c r="G11" s="52">
        <f aca="true" t="shared" si="2" ref="G11:L11">(G9*0.4+G10*0.6)</f>
        <v>3.3413333333333335</v>
      </c>
      <c r="H11" s="52">
        <f t="shared" si="2"/>
        <v>3.346666666666667</v>
      </c>
      <c r="I11" s="52">
        <f t="shared" si="2"/>
        <v>3.4506666666666663</v>
      </c>
      <c r="J11" s="52">
        <f t="shared" si="2"/>
        <v>3.421333333333333</v>
      </c>
      <c r="K11" s="52">
        <f t="shared" si="2"/>
        <v>3.3320000000000003</v>
      </c>
      <c r="L11" s="52">
        <f t="shared" si="2"/>
        <v>3.2733333333333334</v>
      </c>
      <c r="M11" s="105">
        <f t="shared" si="1"/>
        <v>3.360888888888889</v>
      </c>
      <c r="N11" s="104" t="s">
        <v>24</v>
      </c>
      <c r="O11" s="157">
        <f>(O9)*0.4+(O10)*0.6</f>
        <v>8.293333333333333</v>
      </c>
      <c r="P11" s="157">
        <f aca="true" t="shared" si="3" ref="P11:AB11">(P9)*0.4+(P10)*0.6</f>
        <v>8.533333333333333</v>
      </c>
      <c r="Q11" s="157">
        <f t="shared" si="3"/>
        <v>8.353333333333333</v>
      </c>
      <c r="R11" s="157">
        <f t="shared" si="3"/>
        <v>8.366666666666667</v>
      </c>
      <c r="S11" s="157">
        <f t="shared" si="3"/>
        <v>8.626666666666665</v>
      </c>
      <c r="T11" s="157">
        <f t="shared" si="3"/>
        <v>8.553333333333333</v>
      </c>
      <c r="U11" s="157">
        <v>8.33</v>
      </c>
      <c r="V11" s="157">
        <f t="shared" si="3"/>
        <v>8.183333333333334</v>
      </c>
      <c r="W11" s="157">
        <f t="shared" si="3"/>
        <v>8.186666666666667</v>
      </c>
      <c r="X11" s="157">
        <f t="shared" si="3"/>
        <v>8.033333333333333</v>
      </c>
      <c r="Y11" s="157">
        <f t="shared" si="3"/>
        <v>8.173333333333334</v>
      </c>
      <c r="Z11" s="157">
        <f t="shared" si="3"/>
        <v>9.003333333333332</v>
      </c>
      <c r="AA11" s="157">
        <f t="shared" si="3"/>
        <v>8.813333333333333</v>
      </c>
      <c r="AB11" s="157">
        <f t="shared" si="3"/>
        <v>8.02</v>
      </c>
      <c r="AC11" s="157">
        <f>AVERAGE(O11:AB11)</f>
        <v>8.390714285714285</v>
      </c>
      <c r="AD11" s="152"/>
      <c r="AE11" s="152"/>
      <c r="AF11" s="253"/>
      <c r="AG11" s="281"/>
      <c r="AI11" s="150"/>
    </row>
    <row r="12" spans="1:35" s="135" customFormat="1" ht="15.75" customHeight="1">
      <c r="A12" s="256">
        <v>33</v>
      </c>
      <c r="B12" s="251" t="s">
        <v>137</v>
      </c>
      <c r="C12" s="268" t="s">
        <v>520</v>
      </c>
      <c r="D12" s="268" t="s">
        <v>138</v>
      </c>
      <c r="E12" s="268" t="s">
        <v>518</v>
      </c>
      <c r="F12" s="107" t="s">
        <v>24</v>
      </c>
      <c r="G12" s="108">
        <f aca="true" t="shared" si="4" ref="G12:L12">Q14</f>
        <v>8.206666666666667</v>
      </c>
      <c r="H12" s="108">
        <f t="shared" si="4"/>
        <v>8.370000000000001</v>
      </c>
      <c r="I12" s="108">
        <f t="shared" si="4"/>
        <v>8.29</v>
      </c>
      <c r="J12" s="108">
        <f t="shared" si="4"/>
        <v>8.533333333333333</v>
      </c>
      <c r="K12" s="108">
        <f t="shared" si="4"/>
        <v>8.233333333333333</v>
      </c>
      <c r="L12" s="108">
        <f t="shared" si="4"/>
        <v>8.123333333333333</v>
      </c>
      <c r="M12" s="108">
        <f t="shared" si="1"/>
        <v>8.292777777777777</v>
      </c>
      <c r="N12" s="107" t="s">
        <v>34</v>
      </c>
      <c r="O12" s="179">
        <v>8.283333333333333</v>
      </c>
      <c r="P12" s="179">
        <v>8.266666666666667</v>
      </c>
      <c r="Q12" s="179">
        <v>7.916666666666667</v>
      </c>
      <c r="R12" s="179">
        <v>7.95</v>
      </c>
      <c r="S12" s="179">
        <v>7.6</v>
      </c>
      <c r="T12" s="179">
        <v>7.833333333333333</v>
      </c>
      <c r="U12" s="179">
        <v>7.833333333333333</v>
      </c>
      <c r="V12" s="179">
        <v>7.933333333333333</v>
      </c>
      <c r="W12" s="179">
        <v>8.266666666666667</v>
      </c>
      <c r="X12" s="179">
        <v>7.8</v>
      </c>
      <c r="Y12" s="179">
        <v>8.466666666666667</v>
      </c>
      <c r="Z12" s="179">
        <v>8.366666666666667</v>
      </c>
      <c r="AA12" s="179">
        <v>8.433333333333334</v>
      </c>
      <c r="AB12" s="179">
        <v>7.833333333333333</v>
      </c>
      <c r="AC12" s="184">
        <f>AVERAGE(O12:AB12)</f>
        <v>8.055952380952382</v>
      </c>
      <c r="AD12" s="153"/>
      <c r="AE12" s="153"/>
      <c r="AF12" s="251" t="s">
        <v>554</v>
      </c>
      <c r="AG12" s="279" t="s">
        <v>555</v>
      </c>
      <c r="AI12" s="150"/>
    </row>
    <row r="13" spans="1:35" s="135" customFormat="1" ht="15.75" customHeight="1">
      <c r="A13" s="239"/>
      <c r="B13" s="252"/>
      <c r="C13" s="269"/>
      <c r="D13" s="269"/>
      <c r="E13" s="269"/>
      <c r="F13" s="101" t="s">
        <v>25</v>
      </c>
      <c r="G13" s="102"/>
      <c r="H13" s="102"/>
      <c r="I13" s="102"/>
      <c r="J13" s="102"/>
      <c r="K13" s="102"/>
      <c r="L13" s="102"/>
      <c r="M13" s="102" t="e">
        <f t="shared" si="1"/>
        <v>#DIV/0!</v>
      </c>
      <c r="N13" s="101" t="s">
        <v>35</v>
      </c>
      <c r="O13" s="179">
        <v>8.2</v>
      </c>
      <c r="P13" s="179">
        <v>8.5</v>
      </c>
      <c r="Q13" s="179">
        <v>8.4</v>
      </c>
      <c r="R13" s="179">
        <v>8.65</v>
      </c>
      <c r="S13" s="179">
        <v>8.75</v>
      </c>
      <c r="T13" s="179">
        <v>9</v>
      </c>
      <c r="U13" s="179">
        <v>8.5</v>
      </c>
      <c r="V13" s="179">
        <v>8.25</v>
      </c>
      <c r="W13" s="179">
        <v>8.4</v>
      </c>
      <c r="X13" s="179">
        <v>8.1</v>
      </c>
      <c r="Y13" s="179">
        <v>8.05</v>
      </c>
      <c r="Z13" s="179">
        <v>9.2</v>
      </c>
      <c r="AA13" s="179">
        <v>9.05</v>
      </c>
      <c r="AB13" s="179">
        <v>8.15</v>
      </c>
      <c r="AC13" s="156">
        <f aca="true" t="shared" si="5" ref="AC13:AC38">AVERAGE(O13:AB13)</f>
        <v>8.514285714285714</v>
      </c>
      <c r="AD13" s="151"/>
      <c r="AE13" s="151"/>
      <c r="AF13" s="252"/>
      <c r="AG13" s="280"/>
      <c r="AI13" s="150"/>
    </row>
    <row r="14" spans="1:35" s="135" customFormat="1" ht="15.75" customHeight="1" thickBot="1">
      <c r="A14" s="240"/>
      <c r="B14" s="253"/>
      <c r="C14" s="270"/>
      <c r="D14" s="270"/>
      <c r="E14" s="270"/>
      <c r="F14" s="104" t="s">
        <v>26</v>
      </c>
      <c r="G14" s="52">
        <f aca="true" t="shared" si="6" ref="G14:L14">(G12*0.4+G13*0.6)</f>
        <v>3.282666666666667</v>
      </c>
      <c r="H14" s="52">
        <f t="shared" si="6"/>
        <v>3.3480000000000008</v>
      </c>
      <c r="I14" s="52">
        <f t="shared" si="6"/>
        <v>3.316</v>
      </c>
      <c r="J14" s="52">
        <f t="shared" si="6"/>
        <v>3.4133333333333336</v>
      </c>
      <c r="K14" s="52">
        <f t="shared" si="6"/>
        <v>3.293333333333333</v>
      </c>
      <c r="L14" s="52">
        <f t="shared" si="6"/>
        <v>3.2493333333333334</v>
      </c>
      <c r="M14" s="105">
        <f t="shared" si="1"/>
        <v>3.3171111111111116</v>
      </c>
      <c r="N14" s="104" t="s">
        <v>24</v>
      </c>
      <c r="O14" s="157">
        <f aca="true" t="shared" si="7" ref="O14:AB14">(O12)*0.4+(O13)*0.6</f>
        <v>8.233333333333333</v>
      </c>
      <c r="P14" s="157">
        <f t="shared" si="7"/>
        <v>8.406666666666666</v>
      </c>
      <c r="Q14" s="157">
        <f t="shared" si="7"/>
        <v>8.206666666666667</v>
      </c>
      <c r="R14" s="157">
        <f t="shared" si="7"/>
        <v>8.370000000000001</v>
      </c>
      <c r="S14" s="157">
        <f t="shared" si="7"/>
        <v>8.29</v>
      </c>
      <c r="T14" s="157">
        <f t="shared" si="7"/>
        <v>8.533333333333333</v>
      </c>
      <c r="U14" s="157">
        <f t="shared" si="7"/>
        <v>8.233333333333333</v>
      </c>
      <c r="V14" s="157">
        <f t="shared" si="7"/>
        <v>8.123333333333333</v>
      </c>
      <c r="W14" s="157">
        <f t="shared" si="7"/>
        <v>8.346666666666668</v>
      </c>
      <c r="X14" s="157">
        <f t="shared" si="7"/>
        <v>7.9799999999999995</v>
      </c>
      <c r="Y14" s="157">
        <f t="shared" si="7"/>
        <v>8.216666666666667</v>
      </c>
      <c r="Z14" s="157">
        <f t="shared" si="7"/>
        <v>8.866666666666667</v>
      </c>
      <c r="AA14" s="157">
        <f t="shared" si="7"/>
        <v>8.803333333333335</v>
      </c>
      <c r="AB14" s="157">
        <f t="shared" si="7"/>
        <v>8.023333333333333</v>
      </c>
      <c r="AC14" s="157">
        <f t="shared" si="5"/>
        <v>8.330952380952382</v>
      </c>
      <c r="AD14" s="152"/>
      <c r="AE14" s="152"/>
      <c r="AF14" s="253"/>
      <c r="AG14" s="281"/>
      <c r="AI14" s="150"/>
    </row>
    <row r="15" spans="1:35" s="135" customFormat="1" ht="15.75" customHeight="1">
      <c r="A15" s="248">
        <v>34</v>
      </c>
      <c r="B15" s="251" t="s">
        <v>139</v>
      </c>
      <c r="C15" s="229" t="s">
        <v>521</v>
      </c>
      <c r="D15" s="257" t="s">
        <v>140</v>
      </c>
      <c r="E15" s="229" t="s">
        <v>69</v>
      </c>
      <c r="F15" s="107" t="s">
        <v>24</v>
      </c>
      <c r="G15" s="108">
        <f aca="true" t="shared" si="8" ref="G15:L15">Q17</f>
        <v>8.346666666666668</v>
      </c>
      <c r="H15" s="108">
        <f t="shared" si="8"/>
        <v>8.493333333333334</v>
      </c>
      <c r="I15" s="108">
        <f t="shared" si="8"/>
        <v>8.463333333333333</v>
      </c>
      <c r="J15" s="108">
        <f t="shared" si="8"/>
        <v>8.613333333333333</v>
      </c>
      <c r="K15" s="108">
        <f t="shared" si="8"/>
        <v>8.306666666666667</v>
      </c>
      <c r="L15" s="108">
        <f t="shared" si="8"/>
        <v>8.25</v>
      </c>
      <c r="M15" s="108">
        <f t="shared" si="1"/>
        <v>8.412222222222223</v>
      </c>
      <c r="N15" s="107" t="s">
        <v>34</v>
      </c>
      <c r="O15" s="179">
        <v>8.65</v>
      </c>
      <c r="P15" s="179">
        <v>8.2</v>
      </c>
      <c r="Q15" s="179">
        <v>8.266666666666667</v>
      </c>
      <c r="R15" s="179">
        <v>8.033333333333333</v>
      </c>
      <c r="S15" s="179">
        <v>8.033333333333333</v>
      </c>
      <c r="T15" s="179">
        <v>8.033333333333333</v>
      </c>
      <c r="U15" s="179">
        <v>8.016666666666667</v>
      </c>
      <c r="V15" s="179">
        <v>8.25</v>
      </c>
      <c r="W15" s="179">
        <v>7.9</v>
      </c>
      <c r="X15" s="179">
        <v>8.233333333333333</v>
      </c>
      <c r="Y15" s="179">
        <v>7.883333333333333</v>
      </c>
      <c r="Z15" s="179">
        <v>8.7</v>
      </c>
      <c r="AA15" s="179">
        <v>8.55</v>
      </c>
      <c r="AB15" s="179">
        <v>7.9</v>
      </c>
      <c r="AC15" s="108">
        <f t="shared" si="5"/>
        <v>8.189285714285715</v>
      </c>
      <c r="AD15" s="153"/>
      <c r="AE15" s="153"/>
      <c r="AF15" s="251" t="s">
        <v>554</v>
      </c>
      <c r="AG15" s="279" t="s">
        <v>555</v>
      </c>
      <c r="AI15" s="150"/>
    </row>
    <row r="16" spans="1:35" s="135" customFormat="1" ht="15.75" customHeight="1">
      <c r="A16" s="249"/>
      <c r="B16" s="252"/>
      <c r="C16" s="241"/>
      <c r="D16" s="258"/>
      <c r="E16" s="241"/>
      <c r="F16" s="101" t="s">
        <v>25</v>
      </c>
      <c r="G16" s="102"/>
      <c r="H16" s="102"/>
      <c r="I16" s="102"/>
      <c r="J16" s="102"/>
      <c r="K16" s="102"/>
      <c r="L16" s="102"/>
      <c r="M16" s="102" t="e">
        <f t="shared" si="1"/>
        <v>#DIV/0!</v>
      </c>
      <c r="N16" s="101" t="s">
        <v>35</v>
      </c>
      <c r="O16" s="179">
        <v>8.8</v>
      </c>
      <c r="P16" s="179">
        <v>8.5</v>
      </c>
      <c r="Q16" s="179">
        <v>8.4</v>
      </c>
      <c r="R16" s="179">
        <v>8.8</v>
      </c>
      <c r="S16" s="179">
        <v>8.75</v>
      </c>
      <c r="T16" s="179">
        <v>9</v>
      </c>
      <c r="U16" s="179">
        <v>8.5</v>
      </c>
      <c r="V16" s="179">
        <v>8.25</v>
      </c>
      <c r="W16" s="179">
        <v>8.8</v>
      </c>
      <c r="X16" s="179">
        <v>8.1</v>
      </c>
      <c r="Y16" s="179">
        <v>8</v>
      </c>
      <c r="Z16" s="179">
        <v>9.35</v>
      </c>
      <c r="AA16" s="179">
        <v>9</v>
      </c>
      <c r="AB16" s="179">
        <v>8.4</v>
      </c>
      <c r="AC16" s="156">
        <f t="shared" si="5"/>
        <v>8.617857142857142</v>
      </c>
      <c r="AD16" s="151"/>
      <c r="AE16" s="151"/>
      <c r="AF16" s="252"/>
      <c r="AG16" s="280"/>
      <c r="AI16" s="150"/>
    </row>
    <row r="17" spans="1:35" s="135" customFormat="1" ht="15.75" customHeight="1" thickBot="1">
      <c r="A17" s="250"/>
      <c r="B17" s="253"/>
      <c r="C17" s="242"/>
      <c r="D17" s="259"/>
      <c r="E17" s="242"/>
      <c r="F17" s="104" t="s">
        <v>26</v>
      </c>
      <c r="G17" s="52">
        <f aca="true" t="shared" si="9" ref="G17:L17">(G15*0.4+G16*0.6)</f>
        <v>3.338666666666667</v>
      </c>
      <c r="H17" s="52">
        <f t="shared" si="9"/>
        <v>3.397333333333334</v>
      </c>
      <c r="I17" s="52">
        <f t="shared" si="9"/>
        <v>3.3853333333333335</v>
      </c>
      <c r="J17" s="52">
        <f t="shared" si="9"/>
        <v>3.4453333333333336</v>
      </c>
      <c r="K17" s="52">
        <f t="shared" si="9"/>
        <v>3.3226666666666667</v>
      </c>
      <c r="L17" s="52">
        <f t="shared" si="9"/>
        <v>3.3000000000000003</v>
      </c>
      <c r="M17" s="105">
        <f t="shared" si="1"/>
        <v>3.364888888888889</v>
      </c>
      <c r="N17" s="104" t="s">
        <v>24</v>
      </c>
      <c r="O17" s="157">
        <f aca="true" t="shared" si="10" ref="O17:AB17">(O15)*0.4+(O16)*0.6</f>
        <v>8.74</v>
      </c>
      <c r="P17" s="157">
        <f t="shared" si="10"/>
        <v>8.379999999999999</v>
      </c>
      <c r="Q17" s="157">
        <f t="shared" si="10"/>
        <v>8.346666666666668</v>
      </c>
      <c r="R17" s="157">
        <f t="shared" si="10"/>
        <v>8.493333333333334</v>
      </c>
      <c r="S17" s="157">
        <f t="shared" si="10"/>
        <v>8.463333333333333</v>
      </c>
      <c r="T17" s="157">
        <f t="shared" si="10"/>
        <v>8.613333333333333</v>
      </c>
      <c r="U17" s="157">
        <f t="shared" si="10"/>
        <v>8.306666666666667</v>
      </c>
      <c r="V17" s="157">
        <f t="shared" si="10"/>
        <v>8.25</v>
      </c>
      <c r="W17" s="157">
        <f t="shared" si="10"/>
        <v>8.440000000000001</v>
      </c>
      <c r="X17" s="157">
        <f t="shared" si="10"/>
        <v>8.153333333333332</v>
      </c>
      <c r="Y17" s="157">
        <f t="shared" si="10"/>
        <v>7.953333333333333</v>
      </c>
      <c r="Z17" s="157">
        <f t="shared" si="10"/>
        <v>9.09</v>
      </c>
      <c r="AA17" s="157">
        <f t="shared" si="10"/>
        <v>8.82</v>
      </c>
      <c r="AB17" s="157">
        <f t="shared" si="10"/>
        <v>8.2</v>
      </c>
      <c r="AC17" s="157">
        <f t="shared" si="5"/>
        <v>8.446428571428573</v>
      </c>
      <c r="AD17" s="152"/>
      <c r="AE17" s="152"/>
      <c r="AF17" s="253"/>
      <c r="AG17" s="281"/>
      <c r="AI17" s="150"/>
    </row>
    <row r="18" spans="1:35" s="135" customFormat="1" ht="15.75" customHeight="1">
      <c r="A18" s="256">
        <v>35</v>
      </c>
      <c r="B18" s="251" t="s">
        <v>141</v>
      </c>
      <c r="C18" s="229" t="s">
        <v>522</v>
      </c>
      <c r="D18" s="257" t="s">
        <v>142</v>
      </c>
      <c r="E18" s="229" t="s">
        <v>69</v>
      </c>
      <c r="F18" s="107" t="s">
        <v>24</v>
      </c>
      <c r="G18" s="108">
        <f aca="true" t="shared" si="11" ref="G18:L18">Q20</f>
        <v>8.366666666666667</v>
      </c>
      <c r="H18" s="108">
        <f t="shared" si="11"/>
        <v>8.386666666666667</v>
      </c>
      <c r="I18" s="108">
        <f t="shared" si="11"/>
        <v>7.906666666666667</v>
      </c>
      <c r="J18" s="108">
        <f t="shared" si="11"/>
        <v>8.546666666666667</v>
      </c>
      <c r="K18" s="108">
        <f t="shared" si="11"/>
        <v>8.22</v>
      </c>
      <c r="L18" s="108">
        <f t="shared" si="11"/>
        <v>8.19</v>
      </c>
      <c r="M18" s="108">
        <f t="shared" si="1"/>
        <v>8.269444444444444</v>
      </c>
      <c r="N18" s="107" t="s">
        <v>34</v>
      </c>
      <c r="O18" s="179">
        <v>8.216666666666667</v>
      </c>
      <c r="P18" s="179">
        <v>8.8</v>
      </c>
      <c r="Q18" s="179">
        <v>8.166666666666668</v>
      </c>
      <c r="R18" s="179">
        <v>7.916666666666667</v>
      </c>
      <c r="S18" s="179">
        <v>7.7666666666666675</v>
      </c>
      <c r="T18" s="179">
        <v>7.866666666666667</v>
      </c>
      <c r="U18" s="179">
        <v>7.95</v>
      </c>
      <c r="V18" s="179">
        <v>7.95</v>
      </c>
      <c r="W18" s="179">
        <v>8.066666666666666</v>
      </c>
      <c r="X18" s="179">
        <v>7.7333333333333325</v>
      </c>
      <c r="Y18" s="179">
        <v>7.966666666666667</v>
      </c>
      <c r="Z18" s="179">
        <v>8.45</v>
      </c>
      <c r="AA18" s="179">
        <v>8.433333333333334</v>
      </c>
      <c r="AB18" s="179">
        <v>7.7333333333333325</v>
      </c>
      <c r="AC18" s="108">
        <f t="shared" si="5"/>
        <v>8.072619047619048</v>
      </c>
      <c r="AD18" s="153"/>
      <c r="AE18" s="153"/>
      <c r="AF18" s="251" t="s">
        <v>554</v>
      </c>
      <c r="AG18" s="279" t="s">
        <v>555</v>
      </c>
      <c r="AI18" s="150"/>
    </row>
    <row r="19" spans="1:35" s="135" customFormat="1" ht="15.75" customHeight="1">
      <c r="A19" s="239"/>
      <c r="B19" s="252"/>
      <c r="C19" s="241"/>
      <c r="D19" s="258"/>
      <c r="E19" s="241"/>
      <c r="F19" s="101" t="s">
        <v>25</v>
      </c>
      <c r="G19" s="102"/>
      <c r="H19" s="102"/>
      <c r="I19" s="102"/>
      <c r="J19" s="102"/>
      <c r="K19" s="102"/>
      <c r="L19" s="102"/>
      <c r="M19" s="102" t="e">
        <f t="shared" si="1"/>
        <v>#DIV/0!</v>
      </c>
      <c r="N19" s="101" t="s">
        <v>35</v>
      </c>
      <c r="O19" s="179">
        <v>8.2</v>
      </c>
      <c r="P19" s="179">
        <v>9</v>
      </c>
      <c r="Q19" s="179">
        <v>8.5</v>
      </c>
      <c r="R19" s="179">
        <v>8.7</v>
      </c>
      <c r="S19" s="179">
        <v>8</v>
      </c>
      <c r="T19" s="179">
        <v>9</v>
      </c>
      <c r="U19" s="179">
        <v>8.4</v>
      </c>
      <c r="V19" s="179">
        <v>8.35</v>
      </c>
      <c r="W19" s="179">
        <v>8.4</v>
      </c>
      <c r="X19" s="179">
        <v>8.1</v>
      </c>
      <c r="Y19" s="179">
        <v>8.15</v>
      </c>
      <c r="Z19" s="179">
        <v>9.45</v>
      </c>
      <c r="AA19" s="179">
        <v>9</v>
      </c>
      <c r="AB19" s="179">
        <v>8</v>
      </c>
      <c r="AC19" s="156">
        <f t="shared" si="5"/>
        <v>8.517857142857142</v>
      </c>
      <c r="AD19" s="151"/>
      <c r="AE19" s="151"/>
      <c r="AF19" s="252"/>
      <c r="AG19" s="280"/>
      <c r="AI19" s="150"/>
    </row>
    <row r="20" spans="1:35" s="135" customFormat="1" ht="15.75" customHeight="1" thickBot="1">
      <c r="A20" s="240"/>
      <c r="B20" s="253"/>
      <c r="C20" s="242"/>
      <c r="D20" s="259"/>
      <c r="E20" s="242"/>
      <c r="F20" s="104" t="s">
        <v>26</v>
      </c>
      <c r="G20" s="52">
        <f aca="true" t="shared" si="12" ref="G20:L20">(G18*0.4+G19*0.6)</f>
        <v>3.346666666666667</v>
      </c>
      <c r="H20" s="52">
        <f t="shared" si="12"/>
        <v>3.3546666666666667</v>
      </c>
      <c r="I20" s="52">
        <f t="shared" si="12"/>
        <v>3.162666666666667</v>
      </c>
      <c r="J20" s="52">
        <f t="shared" si="12"/>
        <v>3.4186666666666667</v>
      </c>
      <c r="K20" s="52">
        <f t="shared" si="12"/>
        <v>3.2880000000000003</v>
      </c>
      <c r="L20" s="52">
        <f t="shared" si="12"/>
        <v>3.276</v>
      </c>
      <c r="M20" s="105">
        <f t="shared" si="1"/>
        <v>3.307777777777778</v>
      </c>
      <c r="N20" s="104" t="s">
        <v>24</v>
      </c>
      <c r="O20" s="157">
        <f aca="true" t="shared" si="13" ref="O20:AB20">(O18)*0.4+(O19)*0.6</f>
        <v>8.206666666666667</v>
      </c>
      <c r="P20" s="157">
        <f t="shared" si="13"/>
        <v>8.92</v>
      </c>
      <c r="Q20" s="157">
        <f t="shared" si="13"/>
        <v>8.366666666666667</v>
      </c>
      <c r="R20" s="157">
        <f t="shared" si="13"/>
        <v>8.386666666666667</v>
      </c>
      <c r="S20" s="157">
        <f t="shared" si="13"/>
        <v>7.906666666666667</v>
      </c>
      <c r="T20" s="157">
        <f t="shared" si="13"/>
        <v>8.546666666666667</v>
      </c>
      <c r="U20" s="157">
        <f t="shared" si="13"/>
        <v>8.22</v>
      </c>
      <c r="V20" s="157">
        <f t="shared" si="13"/>
        <v>8.19</v>
      </c>
      <c r="W20" s="157">
        <f t="shared" si="13"/>
        <v>8.266666666666666</v>
      </c>
      <c r="X20" s="157">
        <f t="shared" si="13"/>
        <v>7.953333333333333</v>
      </c>
      <c r="Y20" s="157">
        <f t="shared" si="13"/>
        <v>8.076666666666666</v>
      </c>
      <c r="Z20" s="157">
        <f t="shared" si="13"/>
        <v>9.049999999999999</v>
      </c>
      <c r="AA20" s="157">
        <f t="shared" si="13"/>
        <v>8.773333333333333</v>
      </c>
      <c r="AB20" s="157">
        <f t="shared" si="13"/>
        <v>7.893333333333333</v>
      </c>
      <c r="AC20" s="157">
        <f t="shared" si="5"/>
        <v>8.339761904761904</v>
      </c>
      <c r="AD20" s="152"/>
      <c r="AE20" s="152"/>
      <c r="AF20" s="253"/>
      <c r="AG20" s="281"/>
      <c r="AI20" s="150"/>
    </row>
    <row r="21" spans="1:35" s="135" customFormat="1" ht="15.75" customHeight="1">
      <c r="A21" s="248">
        <v>36</v>
      </c>
      <c r="B21" s="251" t="s">
        <v>143</v>
      </c>
      <c r="C21" s="229" t="s">
        <v>523</v>
      </c>
      <c r="D21" s="257" t="s">
        <v>144</v>
      </c>
      <c r="E21" s="229" t="s">
        <v>69</v>
      </c>
      <c r="F21" s="107" t="s">
        <v>24</v>
      </c>
      <c r="G21" s="108">
        <f aca="true" t="shared" si="14" ref="G21:L21">Q23</f>
        <v>8.553333333333333</v>
      </c>
      <c r="H21" s="108">
        <f t="shared" si="14"/>
        <v>8.453333333333333</v>
      </c>
      <c r="I21" s="108">
        <f t="shared" si="14"/>
        <v>8.013333333333334</v>
      </c>
      <c r="J21" s="108">
        <f t="shared" si="14"/>
        <v>8.646666666666667</v>
      </c>
      <c r="K21" s="108">
        <f t="shared" si="14"/>
        <v>8.428333333333333</v>
      </c>
      <c r="L21" s="108">
        <f t="shared" si="14"/>
        <v>8.25</v>
      </c>
      <c r="M21" s="108">
        <f t="shared" si="1"/>
        <v>8.390833333333335</v>
      </c>
      <c r="N21" s="107" t="s">
        <v>34</v>
      </c>
      <c r="O21" s="179">
        <v>8.766666666666667</v>
      </c>
      <c r="P21" s="179">
        <v>8.566666666666666</v>
      </c>
      <c r="Q21" s="179">
        <v>8.333333333333332</v>
      </c>
      <c r="R21" s="179">
        <v>8.083333333333332</v>
      </c>
      <c r="S21" s="179">
        <v>8.033333333333333</v>
      </c>
      <c r="T21" s="179">
        <v>8.116666666666667</v>
      </c>
      <c r="U21" s="179">
        <v>8.133333333333333</v>
      </c>
      <c r="V21" s="179">
        <v>8.25</v>
      </c>
      <c r="W21" s="179">
        <v>8.233333333333333</v>
      </c>
      <c r="X21" s="179">
        <v>7.966666666666667</v>
      </c>
      <c r="Y21" s="179">
        <v>8.033333333333333</v>
      </c>
      <c r="Z21" s="179">
        <v>8.4</v>
      </c>
      <c r="AA21" s="179">
        <v>8.533333333333333</v>
      </c>
      <c r="AB21" s="179">
        <v>8.033333333333333</v>
      </c>
      <c r="AC21" s="108">
        <f t="shared" si="5"/>
        <v>8.248809523809523</v>
      </c>
      <c r="AD21" s="153"/>
      <c r="AE21" s="153"/>
      <c r="AF21" s="251" t="s">
        <v>554</v>
      </c>
      <c r="AG21" s="279" t="s">
        <v>555</v>
      </c>
      <c r="AI21" s="150"/>
    </row>
    <row r="22" spans="1:35" s="135" customFormat="1" ht="15.75" customHeight="1">
      <c r="A22" s="249"/>
      <c r="B22" s="252"/>
      <c r="C22" s="241"/>
      <c r="D22" s="258"/>
      <c r="E22" s="241"/>
      <c r="F22" s="101" t="s">
        <v>25</v>
      </c>
      <c r="G22" s="102"/>
      <c r="H22" s="102"/>
      <c r="I22" s="102"/>
      <c r="J22" s="102"/>
      <c r="K22" s="102"/>
      <c r="L22" s="102"/>
      <c r="M22" s="102" t="e">
        <f t="shared" si="1"/>
        <v>#DIV/0!</v>
      </c>
      <c r="N22" s="101" t="s">
        <v>35</v>
      </c>
      <c r="O22" s="179">
        <v>8.2</v>
      </c>
      <c r="P22" s="179">
        <v>8.7</v>
      </c>
      <c r="Q22" s="179">
        <v>8.7</v>
      </c>
      <c r="R22" s="179">
        <v>8.7</v>
      </c>
      <c r="S22" s="179">
        <v>8</v>
      </c>
      <c r="T22" s="179">
        <v>9</v>
      </c>
      <c r="U22" s="179">
        <v>8.625</v>
      </c>
      <c r="V22" s="179">
        <v>8.25</v>
      </c>
      <c r="W22" s="179">
        <v>8.2</v>
      </c>
      <c r="X22" s="179">
        <v>8.1</v>
      </c>
      <c r="Y22" s="179">
        <v>8.05</v>
      </c>
      <c r="Z22" s="179">
        <v>9.25</v>
      </c>
      <c r="AA22" s="179">
        <v>9</v>
      </c>
      <c r="AB22" s="179">
        <v>8.15</v>
      </c>
      <c r="AC22" s="156">
        <f t="shared" si="5"/>
        <v>8.494642857142857</v>
      </c>
      <c r="AD22" s="151"/>
      <c r="AE22" s="151"/>
      <c r="AF22" s="252"/>
      <c r="AG22" s="280"/>
      <c r="AI22" s="150"/>
    </row>
    <row r="23" spans="1:35" s="135" customFormat="1" ht="15.75" customHeight="1" thickBot="1">
      <c r="A23" s="250"/>
      <c r="B23" s="253"/>
      <c r="C23" s="242"/>
      <c r="D23" s="259"/>
      <c r="E23" s="242"/>
      <c r="F23" s="104" t="s">
        <v>26</v>
      </c>
      <c r="G23" s="52">
        <f aca="true" t="shared" si="15" ref="G23:L23">(G21*0.4+G22*0.6)</f>
        <v>3.421333333333333</v>
      </c>
      <c r="H23" s="52">
        <f t="shared" si="15"/>
        <v>3.3813333333333335</v>
      </c>
      <c r="I23" s="52">
        <f t="shared" si="15"/>
        <v>3.205333333333334</v>
      </c>
      <c r="J23" s="52">
        <f t="shared" si="15"/>
        <v>3.458666666666667</v>
      </c>
      <c r="K23" s="52">
        <f t="shared" si="15"/>
        <v>3.3713333333333333</v>
      </c>
      <c r="L23" s="52">
        <f t="shared" si="15"/>
        <v>3.3000000000000003</v>
      </c>
      <c r="M23" s="105">
        <f t="shared" si="1"/>
        <v>3.3563333333333336</v>
      </c>
      <c r="N23" s="104" t="s">
        <v>24</v>
      </c>
      <c r="O23" s="157">
        <f aca="true" t="shared" si="16" ref="O23:AB23">(O21)*0.4+(O22)*0.6</f>
        <v>8.426666666666666</v>
      </c>
      <c r="P23" s="157">
        <f t="shared" si="16"/>
        <v>8.646666666666667</v>
      </c>
      <c r="Q23" s="157">
        <f t="shared" si="16"/>
        <v>8.553333333333333</v>
      </c>
      <c r="R23" s="157">
        <f t="shared" si="16"/>
        <v>8.453333333333333</v>
      </c>
      <c r="S23" s="157">
        <f t="shared" si="16"/>
        <v>8.013333333333334</v>
      </c>
      <c r="T23" s="157">
        <f t="shared" si="16"/>
        <v>8.646666666666667</v>
      </c>
      <c r="U23" s="157">
        <f t="shared" si="16"/>
        <v>8.428333333333333</v>
      </c>
      <c r="V23" s="157">
        <f t="shared" si="16"/>
        <v>8.25</v>
      </c>
      <c r="W23" s="157">
        <f t="shared" si="16"/>
        <v>8.213333333333331</v>
      </c>
      <c r="X23" s="157">
        <f t="shared" si="16"/>
        <v>8.046666666666667</v>
      </c>
      <c r="Y23" s="157">
        <f t="shared" si="16"/>
        <v>8.043333333333333</v>
      </c>
      <c r="Z23" s="157">
        <f t="shared" si="16"/>
        <v>8.91</v>
      </c>
      <c r="AA23" s="157">
        <f t="shared" si="16"/>
        <v>8.813333333333333</v>
      </c>
      <c r="AB23" s="157">
        <f t="shared" si="16"/>
        <v>8.103333333333333</v>
      </c>
      <c r="AC23" s="157">
        <f t="shared" si="5"/>
        <v>8.396309523809524</v>
      </c>
      <c r="AD23" s="152"/>
      <c r="AE23" s="152"/>
      <c r="AF23" s="253"/>
      <c r="AG23" s="281"/>
      <c r="AI23" s="150"/>
    </row>
    <row r="24" spans="1:35" s="135" customFormat="1" ht="15.75" customHeight="1">
      <c r="A24" s="256">
        <v>37</v>
      </c>
      <c r="B24" s="251" t="s">
        <v>145</v>
      </c>
      <c r="C24" s="229" t="s">
        <v>524</v>
      </c>
      <c r="D24" s="257" t="s">
        <v>525</v>
      </c>
      <c r="E24" s="229" t="s">
        <v>69</v>
      </c>
      <c r="F24" s="107" t="s">
        <v>24</v>
      </c>
      <c r="G24" s="108">
        <f aca="true" t="shared" si="17" ref="G24:L24">Q26</f>
        <v>8.216666666666667</v>
      </c>
      <c r="H24" s="108">
        <f t="shared" si="17"/>
        <v>8.219999999999999</v>
      </c>
      <c r="I24" s="108">
        <f t="shared" si="17"/>
        <v>7.84</v>
      </c>
      <c r="J24" s="108">
        <f t="shared" si="17"/>
        <v>8.513333333333332</v>
      </c>
      <c r="K24" s="108">
        <f t="shared" si="17"/>
        <v>7.97</v>
      </c>
      <c r="L24" s="108">
        <f t="shared" si="17"/>
        <v>8.196666666666667</v>
      </c>
      <c r="M24" s="108">
        <f t="shared" si="1"/>
        <v>8.159444444444444</v>
      </c>
      <c r="N24" s="107" t="s">
        <v>34</v>
      </c>
      <c r="O24" s="179">
        <v>7.833333333333333</v>
      </c>
      <c r="P24" s="179">
        <v>8.266666666666667</v>
      </c>
      <c r="Q24" s="179">
        <v>7.866666666666667</v>
      </c>
      <c r="R24" s="179">
        <v>7.8</v>
      </c>
      <c r="S24" s="179">
        <v>7.6</v>
      </c>
      <c r="T24" s="179">
        <v>7.783333333333333</v>
      </c>
      <c r="U24" s="179">
        <v>7.7</v>
      </c>
      <c r="V24" s="179">
        <v>7.966666666666667</v>
      </c>
      <c r="W24" s="179">
        <v>8</v>
      </c>
      <c r="X24" s="179">
        <v>7.7</v>
      </c>
      <c r="Y24" s="179">
        <v>8.183333333333334</v>
      </c>
      <c r="Z24" s="179">
        <v>8.166666666666668</v>
      </c>
      <c r="AA24" s="179">
        <v>8.4</v>
      </c>
      <c r="AB24" s="179">
        <v>7.7666666666666675</v>
      </c>
      <c r="AC24" s="108">
        <f t="shared" si="5"/>
        <v>7.930952380952382</v>
      </c>
      <c r="AD24" s="153"/>
      <c r="AE24" s="153"/>
      <c r="AF24" s="251" t="s">
        <v>554</v>
      </c>
      <c r="AG24" s="279" t="s">
        <v>555</v>
      </c>
      <c r="AI24" s="150"/>
    </row>
    <row r="25" spans="1:35" s="135" customFormat="1" ht="15.75" customHeight="1">
      <c r="A25" s="239"/>
      <c r="B25" s="252"/>
      <c r="C25" s="241"/>
      <c r="D25" s="258"/>
      <c r="E25" s="241"/>
      <c r="F25" s="101" t="s">
        <v>25</v>
      </c>
      <c r="G25" s="102"/>
      <c r="H25" s="102"/>
      <c r="I25" s="102"/>
      <c r="J25" s="102"/>
      <c r="K25" s="102"/>
      <c r="L25" s="102"/>
      <c r="M25" s="102" t="e">
        <f t="shared" si="1"/>
        <v>#DIV/0!</v>
      </c>
      <c r="N25" s="101" t="s">
        <v>35</v>
      </c>
      <c r="O25" s="179">
        <v>7.8</v>
      </c>
      <c r="P25" s="179">
        <v>8.5</v>
      </c>
      <c r="Q25" s="179">
        <v>8.45</v>
      </c>
      <c r="R25" s="179">
        <v>8.5</v>
      </c>
      <c r="S25" s="179">
        <v>8</v>
      </c>
      <c r="T25" s="179">
        <v>9</v>
      </c>
      <c r="U25" s="179">
        <v>8.15</v>
      </c>
      <c r="V25" s="179">
        <v>8.35</v>
      </c>
      <c r="W25" s="179">
        <v>8.2</v>
      </c>
      <c r="X25" s="179">
        <v>8.1</v>
      </c>
      <c r="Y25" s="179">
        <v>8.05</v>
      </c>
      <c r="Z25" s="179">
        <v>9.35</v>
      </c>
      <c r="AA25" s="179">
        <v>9</v>
      </c>
      <c r="AB25" s="179">
        <v>8</v>
      </c>
      <c r="AC25" s="156">
        <f t="shared" si="5"/>
        <v>8.389285714285714</v>
      </c>
      <c r="AD25" s="151"/>
      <c r="AE25" s="151"/>
      <c r="AF25" s="252"/>
      <c r="AG25" s="280"/>
      <c r="AI25" s="150"/>
    </row>
    <row r="26" spans="1:35" s="135" customFormat="1" ht="15.75" customHeight="1" thickBot="1">
      <c r="A26" s="240"/>
      <c r="B26" s="253"/>
      <c r="C26" s="242"/>
      <c r="D26" s="259"/>
      <c r="E26" s="242"/>
      <c r="F26" s="104" t="s">
        <v>26</v>
      </c>
      <c r="G26" s="52">
        <f aca="true" t="shared" si="18" ref="G26:L26">(G24*0.4+G25*0.6)</f>
        <v>3.286666666666667</v>
      </c>
      <c r="H26" s="52">
        <f t="shared" si="18"/>
        <v>3.288</v>
      </c>
      <c r="I26" s="52">
        <f t="shared" si="18"/>
        <v>3.136</v>
      </c>
      <c r="J26" s="52">
        <f t="shared" si="18"/>
        <v>3.405333333333333</v>
      </c>
      <c r="K26" s="52">
        <f t="shared" si="18"/>
        <v>3.188</v>
      </c>
      <c r="L26" s="52">
        <f t="shared" si="18"/>
        <v>3.278666666666667</v>
      </c>
      <c r="M26" s="105">
        <f t="shared" si="1"/>
        <v>3.263777777777778</v>
      </c>
      <c r="N26" s="104" t="s">
        <v>24</v>
      </c>
      <c r="O26" s="157">
        <f aca="true" t="shared" si="19" ref="O26:AB26">(O24)*0.4+(O25)*0.6</f>
        <v>7.813333333333333</v>
      </c>
      <c r="P26" s="157">
        <f t="shared" si="19"/>
        <v>8.406666666666666</v>
      </c>
      <c r="Q26" s="157">
        <f t="shared" si="19"/>
        <v>8.216666666666667</v>
      </c>
      <c r="R26" s="157">
        <f t="shared" si="19"/>
        <v>8.219999999999999</v>
      </c>
      <c r="S26" s="157">
        <f t="shared" si="19"/>
        <v>7.84</v>
      </c>
      <c r="T26" s="157">
        <f t="shared" si="19"/>
        <v>8.513333333333332</v>
      </c>
      <c r="U26" s="157">
        <f t="shared" si="19"/>
        <v>7.97</v>
      </c>
      <c r="V26" s="157">
        <f t="shared" si="19"/>
        <v>8.196666666666667</v>
      </c>
      <c r="W26" s="157">
        <f t="shared" si="19"/>
        <v>8.12</v>
      </c>
      <c r="X26" s="157">
        <f t="shared" si="19"/>
        <v>7.9399999999999995</v>
      </c>
      <c r="Y26" s="157">
        <f t="shared" si="19"/>
        <v>8.103333333333333</v>
      </c>
      <c r="Z26" s="157">
        <f t="shared" si="19"/>
        <v>8.876666666666667</v>
      </c>
      <c r="AA26" s="157">
        <f t="shared" si="19"/>
        <v>8.76</v>
      </c>
      <c r="AB26" s="157">
        <f t="shared" si="19"/>
        <v>7.906666666666667</v>
      </c>
      <c r="AC26" s="157">
        <f t="shared" si="5"/>
        <v>8.205952380952382</v>
      </c>
      <c r="AD26" s="152"/>
      <c r="AE26" s="152"/>
      <c r="AF26" s="253"/>
      <c r="AG26" s="281"/>
      <c r="AI26" s="150"/>
    </row>
    <row r="27" spans="1:35" s="135" customFormat="1" ht="15.75" customHeight="1">
      <c r="A27" s="248">
        <v>38</v>
      </c>
      <c r="B27" s="251" t="s">
        <v>147</v>
      </c>
      <c r="C27" s="229" t="s">
        <v>526</v>
      </c>
      <c r="D27" s="257" t="s">
        <v>148</v>
      </c>
      <c r="E27" s="229" t="s">
        <v>69</v>
      </c>
      <c r="F27" s="107" t="s">
        <v>24</v>
      </c>
      <c r="G27" s="108">
        <f aca="true" t="shared" si="20" ref="G27:L27">Q29</f>
        <v>8.276666666666667</v>
      </c>
      <c r="H27" s="108">
        <f t="shared" si="20"/>
        <v>8.326666666666666</v>
      </c>
      <c r="I27" s="108">
        <f t="shared" si="20"/>
        <v>7.96</v>
      </c>
      <c r="J27" s="108">
        <f t="shared" si="20"/>
        <v>8.559999999999999</v>
      </c>
      <c r="K27" s="108">
        <f t="shared" si="20"/>
        <v>8.22</v>
      </c>
      <c r="L27" s="108">
        <f t="shared" si="20"/>
        <v>8.243333333333332</v>
      </c>
      <c r="M27" s="108">
        <f t="shared" si="1"/>
        <v>8.264444444444445</v>
      </c>
      <c r="N27" s="107" t="s">
        <v>34</v>
      </c>
      <c r="O27" s="179">
        <v>8.266666666666667</v>
      </c>
      <c r="P27" s="179">
        <v>8.033333333333333</v>
      </c>
      <c r="Q27" s="179">
        <v>8.016666666666667</v>
      </c>
      <c r="R27" s="179">
        <v>8.066666666666666</v>
      </c>
      <c r="S27" s="179">
        <v>7.9</v>
      </c>
      <c r="T27" s="179">
        <v>7.9</v>
      </c>
      <c r="U27" s="179">
        <v>7.966666666666667</v>
      </c>
      <c r="V27" s="179">
        <v>8.233333333333333</v>
      </c>
      <c r="W27" s="179">
        <v>7.833333333333333</v>
      </c>
      <c r="X27" s="179">
        <v>7.833333333333333</v>
      </c>
      <c r="Y27" s="179">
        <v>7.9833333333333325</v>
      </c>
      <c r="Z27" s="179">
        <v>8.383333333333333</v>
      </c>
      <c r="AA27" s="179">
        <v>8.433333333333334</v>
      </c>
      <c r="AB27" s="179">
        <v>8</v>
      </c>
      <c r="AC27" s="108">
        <f t="shared" si="5"/>
        <v>8.060714285714285</v>
      </c>
      <c r="AD27" s="153"/>
      <c r="AE27" s="153"/>
      <c r="AF27" s="251" t="s">
        <v>554</v>
      </c>
      <c r="AG27" s="279" t="s">
        <v>555</v>
      </c>
      <c r="AI27" s="150"/>
    </row>
    <row r="28" spans="1:35" s="135" customFormat="1" ht="15.75" customHeight="1">
      <c r="A28" s="249"/>
      <c r="B28" s="252"/>
      <c r="C28" s="241"/>
      <c r="D28" s="258"/>
      <c r="E28" s="241"/>
      <c r="F28" s="101" t="s">
        <v>25</v>
      </c>
      <c r="G28" s="102"/>
      <c r="H28" s="102"/>
      <c r="I28" s="102"/>
      <c r="J28" s="102"/>
      <c r="K28" s="102"/>
      <c r="L28" s="102"/>
      <c r="M28" s="102" t="e">
        <f t="shared" si="1"/>
        <v>#DIV/0!</v>
      </c>
      <c r="N28" s="101" t="s">
        <v>35</v>
      </c>
      <c r="O28" s="179">
        <v>8.55</v>
      </c>
      <c r="P28" s="179">
        <v>8.4</v>
      </c>
      <c r="Q28" s="179">
        <v>8.45</v>
      </c>
      <c r="R28" s="179">
        <v>8.5</v>
      </c>
      <c r="S28" s="179">
        <v>8</v>
      </c>
      <c r="T28" s="179">
        <v>9</v>
      </c>
      <c r="U28" s="179">
        <v>8.375</v>
      </c>
      <c r="V28" s="179">
        <v>8.25</v>
      </c>
      <c r="W28" s="179">
        <v>8.2</v>
      </c>
      <c r="X28" s="179">
        <v>8.1</v>
      </c>
      <c r="Y28" s="179">
        <v>7.95</v>
      </c>
      <c r="Z28" s="179">
        <v>9.25</v>
      </c>
      <c r="AA28" s="179">
        <v>9</v>
      </c>
      <c r="AB28" s="179">
        <v>8</v>
      </c>
      <c r="AC28" s="156">
        <f t="shared" si="5"/>
        <v>8.430357142857144</v>
      </c>
      <c r="AD28" s="151"/>
      <c r="AE28" s="151"/>
      <c r="AF28" s="252"/>
      <c r="AG28" s="280"/>
      <c r="AI28" s="150"/>
    </row>
    <row r="29" spans="1:35" s="135" customFormat="1" ht="15.75" customHeight="1" thickBot="1">
      <c r="A29" s="250"/>
      <c r="B29" s="253"/>
      <c r="C29" s="242"/>
      <c r="D29" s="259"/>
      <c r="E29" s="242"/>
      <c r="F29" s="104" t="s">
        <v>26</v>
      </c>
      <c r="G29" s="52">
        <f aca="true" t="shared" si="21" ref="G29:L29">(G27*0.4+G28*0.6)</f>
        <v>3.310666666666667</v>
      </c>
      <c r="H29" s="52">
        <f t="shared" si="21"/>
        <v>3.3306666666666667</v>
      </c>
      <c r="I29" s="52">
        <f t="shared" si="21"/>
        <v>3.184</v>
      </c>
      <c r="J29" s="52">
        <f t="shared" si="21"/>
        <v>3.4239999999999995</v>
      </c>
      <c r="K29" s="52">
        <f t="shared" si="21"/>
        <v>3.2880000000000003</v>
      </c>
      <c r="L29" s="52">
        <f t="shared" si="21"/>
        <v>3.297333333333333</v>
      </c>
      <c r="M29" s="105">
        <f t="shared" si="1"/>
        <v>3.3057777777777777</v>
      </c>
      <c r="N29" s="104" t="s">
        <v>24</v>
      </c>
      <c r="O29" s="157">
        <f aca="true" t="shared" si="22" ref="O29:AB29">(O27)*0.4+(O28)*0.6</f>
        <v>8.436666666666667</v>
      </c>
      <c r="P29" s="157">
        <f t="shared" si="22"/>
        <v>8.253333333333334</v>
      </c>
      <c r="Q29" s="157">
        <f t="shared" si="22"/>
        <v>8.276666666666667</v>
      </c>
      <c r="R29" s="157">
        <f t="shared" si="22"/>
        <v>8.326666666666666</v>
      </c>
      <c r="S29" s="157">
        <f t="shared" si="22"/>
        <v>7.96</v>
      </c>
      <c r="T29" s="157">
        <f t="shared" si="22"/>
        <v>8.559999999999999</v>
      </c>
      <c r="U29" s="157">
        <v>8.22</v>
      </c>
      <c r="V29" s="157">
        <f t="shared" si="22"/>
        <v>8.243333333333332</v>
      </c>
      <c r="W29" s="157">
        <f t="shared" si="22"/>
        <v>8.053333333333333</v>
      </c>
      <c r="X29" s="157">
        <f t="shared" si="22"/>
        <v>7.993333333333332</v>
      </c>
      <c r="Y29" s="157">
        <f t="shared" si="22"/>
        <v>7.963333333333333</v>
      </c>
      <c r="Z29" s="157">
        <f t="shared" si="22"/>
        <v>8.903333333333332</v>
      </c>
      <c r="AA29" s="157">
        <f t="shared" si="22"/>
        <v>8.773333333333333</v>
      </c>
      <c r="AB29" s="157">
        <f t="shared" si="22"/>
        <v>8</v>
      </c>
      <c r="AC29" s="157">
        <f t="shared" si="5"/>
        <v>8.283095238095239</v>
      </c>
      <c r="AD29" s="152"/>
      <c r="AE29" s="152"/>
      <c r="AF29" s="253"/>
      <c r="AG29" s="281"/>
      <c r="AI29" s="150"/>
    </row>
    <row r="30" spans="1:35" s="135" customFormat="1" ht="15.75" customHeight="1">
      <c r="A30" s="256">
        <v>39</v>
      </c>
      <c r="B30" s="251" t="s">
        <v>149</v>
      </c>
      <c r="C30" s="229" t="s">
        <v>527</v>
      </c>
      <c r="D30" s="257" t="s">
        <v>150</v>
      </c>
      <c r="E30" s="257" t="s">
        <v>69</v>
      </c>
      <c r="F30" s="110" t="s">
        <v>24</v>
      </c>
      <c r="G30" s="108">
        <f aca="true" t="shared" si="23" ref="G30:L30">Q32</f>
        <v>8.246666666666666</v>
      </c>
      <c r="H30" s="108">
        <f t="shared" si="23"/>
        <v>8.24</v>
      </c>
      <c r="I30" s="108">
        <f t="shared" si="23"/>
        <v>7.84</v>
      </c>
      <c r="J30" s="108">
        <f t="shared" si="23"/>
        <v>8.526666666666667</v>
      </c>
      <c r="K30" s="108">
        <f t="shared" si="23"/>
        <v>8.138333333333332</v>
      </c>
      <c r="L30" s="108">
        <f t="shared" si="23"/>
        <v>8.223333333333333</v>
      </c>
      <c r="M30" s="108">
        <f t="shared" si="1"/>
        <v>8.202499999999999</v>
      </c>
      <c r="N30" s="107" t="s">
        <v>34</v>
      </c>
      <c r="O30" s="179">
        <v>8.033333333333333</v>
      </c>
      <c r="P30" s="179">
        <v>8.466666666666667</v>
      </c>
      <c r="Q30" s="179">
        <v>8.016666666666667</v>
      </c>
      <c r="R30" s="179">
        <v>7.85</v>
      </c>
      <c r="S30" s="179">
        <v>7.6</v>
      </c>
      <c r="T30" s="179">
        <v>7.816666666666667</v>
      </c>
      <c r="U30" s="179">
        <v>7.783333333333333</v>
      </c>
      <c r="V30" s="179">
        <v>8.183333333333334</v>
      </c>
      <c r="W30" s="179">
        <v>7.933333333333333</v>
      </c>
      <c r="X30" s="179">
        <v>7.866666666666667</v>
      </c>
      <c r="Y30" s="179">
        <v>8.016666666666667</v>
      </c>
      <c r="Z30" s="179">
        <v>8.25</v>
      </c>
      <c r="AA30" s="179">
        <v>8.45</v>
      </c>
      <c r="AB30" s="179">
        <v>7.7333333333333325</v>
      </c>
      <c r="AC30" s="108">
        <f t="shared" si="5"/>
        <v>8.000000000000002</v>
      </c>
      <c r="AD30" s="153"/>
      <c r="AE30" s="153"/>
      <c r="AF30" s="251" t="s">
        <v>554</v>
      </c>
      <c r="AG30" s="279" t="s">
        <v>555</v>
      </c>
      <c r="AI30" s="150"/>
    </row>
    <row r="31" spans="1:35" s="135" customFormat="1" ht="15.75" customHeight="1">
      <c r="A31" s="239"/>
      <c r="B31" s="252"/>
      <c r="C31" s="241"/>
      <c r="D31" s="258"/>
      <c r="E31" s="258"/>
      <c r="F31" s="111" t="s">
        <v>25</v>
      </c>
      <c r="G31" s="102"/>
      <c r="H31" s="102"/>
      <c r="I31" s="102"/>
      <c r="J31" s="102"/>
      <c r="K31" s="102"/>
      <c r="L31" s="102"/>
      <c r="M31" s="102" t="e">
        <f t="shared" si="1"/>
        <v>#DIV/0!</v>
      </c>
      <c r="N31" s="101" t="s">
        <v>35</v>
      </c>
      <c r="O31" s="179">
        <v>8.05</v>
      </c>
      <c r="P31" s="179">
        <v>8.7</v>
      </c>
      <c r="Q31" s="179">
        <v>8.4</v>
      </c>
      <c r="R31" s="179">
        <v>8.5</v>
      </c>
      <c r="S31" s="179">
        <v>8</v>
      </c>
      <c r="T31" s="179">
        <v>9</v>
      </c>
      <c r="U31" s="179">
        <v>8.375</v>
      </c>
      <c r="V31" s="179">
        <v>8.25</v>
      </c>
      <c r="W31" s="179">
        <v>8.4</v>
      </c>
      <c r="X31" s="179">
        <v>8.1</v>
      </c>
      <c r="Y31" s="179">
        <v>8</v>
      </c>
      <c r="Z31" s="179">
        <v>9.35</v>
      </c>
      <c r="AA31" s="179">
        <v>9</v>
      </c>
      <c r="AB31" s="179">
        <v>8</v>
      </c>
      <c r="AC31" s="156">
        <f t="shared" si="5"/>
        <v>8.4375</v>
      </c>
      <c r="AD31" s="151"/>
      <c r="AE31" s="151"/>
      <c r="AF31" s="252"/>
      <c r="AG31" s="280"/>
      <c r="AI31" s="150"/>
    </row>
    <row r="32" spans="1:35" s="135" customFormat="1" ht="15.75" customHeight="1" thickBot="1">
      <c r="A32" s="240"/>
      <c r="B32" s="253"/>
      <c r="C32" s="242"/>
      <c r="D32" s="259"/>
      <c r="E32" s="259"/>
      <c r="F32" s="112" t="s">
        <v>26</v>
      </c>
      <c r="G32" s="52">
        <f aca="true" t="shared" si="24" ref="G32:L32">(G30*0.4+G31*0.6)</f>
        <v>3.2986666666666666</v>
      </c>
      <c r="H32" s="52">
        <f t="shared" si="24"/>
        <v>3.2960000000000003</v>
      </c>
      <c r="I32" s="52">
        <f t="shared" si="24"/>
        <v>3.136</v>
      </c>
      <c r="J32" s="52">
        <f t="shared" si="24"/>
        <v>3.410666666666667</v>
      </c>
      <c r="K32" s="52">
        <f t="shared" si="24"/>
        <v>3.2553333333333327</v>
      </c>
      <c r="L32" s="52">
        <f t="shared" si="24"/>
        <v>3.2893333333333334</v>
      </c>
      <c r="M32" s="105">
        <f t="shared" si="1"/>
        <v>3.281</v>
      </c>
      <c r="N32" s="104" t="s">
        <v>24</v>
      </c>
      <c r="O32" s="157">
        <f aca="true" t="shared" si="25" ref="O32:AB32">(O30)*0.4+(O31)*0.6</f>
        <v>8.043333333333333</v>
      </c>
      <c r="P32" s="157">
        <f t="shared" si="25"/>
        <v>8.606666666666666</v>
      </c>
      <c r="Q32" s="157">
        <f t="shared" si="25"/>
        <v>8.246666666666666</v>
      </c>
      <c r="R32" s="157">
        <f t="shared" si="25"/>
        <v>8.24</v>
      </c>
      <c r="S32" s="157">
        <f t="shared" si="25"/>
        <v>7.84</v>
      </c>
      <c r="T32" s="157">
        <f t="shared" si="25"/>
        <v>8.526666666666667</v>
      </c>
      <c r="U32" s="157">
        <f t="shared" si="25"/>
        <v>8.138333333333332</v>
      </c>
      <c r="V32" s="157">
        <f t="shared" si="25"/>
        <v>8.223333333333333</v>
      </c>
      <c r="W32" s="157">
        <f t="shared" si="25"/>
        <v>8.213333333333333</v>
      </c>
      <c r="X32" s="157">
        <f t="shared" si="25"/>
        <v>8.006666666666666</v>
      </c>
      <c r="Y32" s="157">
        <f t="shared" si="25"/>
        <v>8.006666666666668</v>
      </c>
      <c r="Z32" s="157">
        <f t="shared" si="25"/>
        <v>8.91</v>
      </c>
      <c r="AA32" s="157">
        <f t="shared" si="25"/>
        <v>8.78</v>
      </c>
      <c r="AB32" s="157">
        <f t="shared" si="25"/>
        <v>7.893333333333333</v>
      </c>
      <c r="AC32" s="157">
        <f t="shared" si="5"/>
        <v>8.2625</v>
      </c>
      <c r="AD32" s="152"/>
      <c r="AE32" s="152"/>
      <c r="AF32" s="253"/>
      <c r="AG32" s="281"/>
      <c r="AI32" s="150"/>
    </row>
    <row r="33" spans="1:35" s="135" customFormat="1" ht="15.75" customHeight="1">
      <c r="A33" s="248">
        <v>40</v>
      </c>
      <c r="B33" s="251" t="s">
        <v>151</v>
      </c>
      <c r="C33" s="229" t="s">
        <v>528</v>
      </c>
      <c r="D33" s="229" t="s">
        <v>152</v>
      </c>
      <c r="E33" s="229" t="s">
        <v>69</v>
      </c>
      <c r="F33" s="107" t="s">
        <v>24</v>
      </c>
      <c r="G33" s="108">
        <f aca="true" t="shared" si="26" ref="G33:L33">Q35</f>
        <v>8.24</v>
      </c>
      <c r="H33" s="108">
        <f t="shared" si="26"/>
        <v>8.243333333333332</v>
      </c>
      <c r="I33" s="108">
        <f t="shared" si="26"/>
        <v>8.206666666666667</v>
      </c>
      <c r="J33" s="108">
        <f t="shared" si="26"/>
        <v>8.546666666666667</v>
      </c>
      <c r="K33" s="108">
        <f t="shared" si="26"/>
        <v>8.078333333333333</v>
      </c>
      <c r="L33" s="108">
        <f t="shared" si="26"/>
        <v>8.293333333333333</v>
      </c>
      <c r="M33" s="108">
        <f t="shared" si="1"/>
        <v>8.268055555555556</v>
      </c>
      <c r="N33" s="107" t="s">
        <v>34</v>
      </c>
      <c r="O33" s="179">
        <v>7.9833333333333325</v>
      </c>
      <c r="P33" s="179">
        <v>8.166666666666668</v>
      </c>
      <c r="Q33" s="179">
        <v>8</v>
      </c>
      <c r="R33" s="179">
        <v>7.933333333333333</v>
      </c>
      <c r="S33" s="179">
        <v>7.7666666666666675</v>
      </c>
      <c r="T33" s="179">
        <v>7.866666666666667</v>
      </c>
      <c r="U33" s="179">
        <v>7.783333333333333</v>
      </c>
      <c r="V33" s="179">
        <v>7.9833333333333325</v>
      </c>
      <c r="W33" s="179">
        <v>7.866666666666667</v>
      </c>
      <c r="X33" s="179">
        <v>8</v>
      </c>
      <c r="Y33" s="179">
        <v>8.1</v>
      </c>
      <c r="Z33" s="179">
        <v>8.383333333333333</v>
      </c>
      <c r="AA33" s="179">
        <v>8.466666666666667</v>
      </c>
      <c r="AB33" s="179">
        <v>7.833333333333333</v>
      </c>
      <c r="AC33" s="108">
        <f t="shared" si="5"/>
        <v>8.009523809523808</v>
      </c>
      <c r="AD33" s="153"/>
      <c r="AE33" s="153"/>
      <c r="AF33" s="251" t="s">
        <v>553</v>
      </c>
      <c r="AG33" s="279" t="s">
        <v>555</v>
      </c>
      <c r="AI33" s="150"/>
    </row>
    <row r="34" spans="1:35" s="135" customFormat="1" ht="15.75" customHeight="1">
      <c r="A34" s="249"/>
      <c r="B34" s="252"/>
      <c r="C34" s="241"/>
      <c r="D34" s="241"/>
      <c r="E34" s="241"/>
      <c r="F34" s="101" t="s">
        <v>25</v>
      </c>
      <c r="G34" s="102"/>
      <c r="H34" s="102"/>
      <c r="I34" s="102"/>
      <c r="J34" s="102"/>
      <c r="K34" s="102"/>
      <c r="L34" s="102"/>
      <c r="M34" s="102" t="e">
        <f t="shared" si="1"/>
        <v>#DIV/0!</v>
      </c>
      <c r="N34" s="101" t="s">
        <v>35</v>
      </c>
      <c r="O34" s="179">
        <v>8.35</v>
      </c>
      <c r="P34" s="179">
        <v>8.5</v>
      </c>
      <c r="Q34" s="179">
        <v>8.4</v>
      </c>
      <c r="R34" s="179">
        <v>8.45</v>
      </c>
      <c r="S34" s="179">
        <v>8.5</v>
      </c>
      <c r="T34" s="179">
        <v>9</v>
      </c>
      <c r="U34" s="179">
        <v>8.275</v>
      </c>
      <c r="V34" s="179">
        <v>8.5</v>
      </c>
      <c r="W34" s="179">
        <v>8.2</v>
      </c>
      <c r="X34" s="179">
        <v>8.1</v>
      </c>
      <c r="Y34" s="179">
        <v>8</v>
      </c>
      <c r="Z34" s="179">
        <v>9.3</v>
      </c>
      <c r="AA34" s="179">
        <v>9</v>
      </c>
      <c r="AB34" s="179">
        <v>8</v>
      </c>
      <c r="AC34" s="156">
        <f t="shared" si="5"/>
        <v>8.469642857142857</v>
      </c>
      <c r="AD34" s="151"/>
      <c r="AE34" s="151"/>
      <c r="AF34" s="252"/>
      <c r="AG34" s="280"/>
      <c r="AI34" s="150"/>
    </row>
    <row r="35" spans="1:35" s="135" customFormat="1" ht="15.75" customHeight="1" thickBot="1">
      <c r="A35" s="250"/>
      <c r="B35" s="253"/>
      <c r="C35" s="242"/>
      <c r="D35" s="242"/>
      <c r="E35" s="242"/>
      <c r="F35" s="104" t="s">
        <v>26</v>
      </c>
      <c r="G35" s="52">
        <f aca="true" t="shared" si="27" ref="G35:L35">(G33*0.4+G34*0.6)</f>
        <v>3.2960000000000003</v>
      </c>
      <c r="H35" s="52">
        <f t="shared" si="27"/>
        <v>3.297333333333333</v>
      </c>
      <c r="I35" s="52">
        <f t="shared" si="27"/>
        <v>3.282666666666667</v>
      </c>
      <c r="J35" s="52">
        <f t="shared" si="27"/>
        <v>3.4186666666666667</v>
      </c>
      <c r="K35" s="52">
        <f t="shared" si="27"/>
        <v>3.2313333333333336</v>
      </c>
      <c r="L35" s="52">
        <f t="shared" si="27"/>
        <v>3.3173333333333335</v>
      </c>
      <c r="M35" s="105">
        <f t="shared" si="1"/>
        <v>3.3072222222222227</v>
      </c>
      <c r="N35" s="104" t="s">
        <v>24</v>
      </c>
      <c r="O35" s="157">
        <f aca="true" t="shared" si="28" ref="O35:AB35">(O33)*0.4+(O34)*0.6</f>
        <v>8.203333333333333</v>
      </c>
      <c r="P35" s="157">
        <f t="shared" si="28"/>
        <v>8.366666666666667</v>
      </c>
      <c r="Q35" s="157">
        <f t="shared" si="28"/>
        <v>8.24</v>
      </c>
      <c r="R35" s="157">
        <f t="shared" si="28"/>
        <v>8.243333333333332</v>
      </c>
      <c r="S35" s="157">
        <f t="shared" si="28"/>
        <v>8.206666666666667</v>
      </c>
      <c r="T35" s="157">
        <f t="shared" si="28"/>
        <v>8.546666666666667</v>
      </c>
      <c r="U35" s="157">
        <f t="shared" si="28"/>
        <v>8.078333333333333</v>
      </c>
      <c r="V35" s="157">
        <f t="shared" si="28"/>
        <v>8.293333333333333</v>
      </c>
      <c r="W35" s="157">
        <f t="shared" si="28"/>
        <v>8.066666666666666</v>
      </c>
      <c r="X35" s="157">
        <f t="shared" si="28"/>
        <v>8.059999999999999</v>
      </c>
      <c r="Y35" s="157">
        <f t="shared" si="28"/>
        <v>8.04</v>
      </c>
      <c r="Z35" s="157">
        <f t="shared" si="28"/>
        <v>8.933333333333334</v>
      </c>
      <c r="AA35" s="157">
        <f t="shared" si="28"/>
        <v>8.786666666666665</v>
      </c>
      <c r="AB35" s="157">
        <f t="shared" si="28"/>
        <v>7.933333333333334</v>
      </c>
      <c r="AC35" s="157">
        <f t="shared" si="5"/>
        <v>8.285595238095238</v>
      </c>
      <c r="AD35" s="152"/>
      <c r="AE35" s="152"/>
      <c r="AF35" s="253"/>
      <c r="AG35" s="281"/>
      <c r="AI35" s="150"/>
    </row>
    <row r="36" spans="1:35" s="135" customFormat="1" ht="15.75" customHeight="1">
      <c r="A36" s="256">
        <v>41</v>
      </c>
      <c r="B36" s="251" t="s">
        <v>153</v>
      </c>
      <c r="C36" s="229" t="s">
        <v>529</v>
      </c>
      <c r="D36" s="251" t="s">
        <v>154</v>
      </c>
      <c r="E36" s="229" t="s">
        <v>74</v>
      </c>
      <c r="F36" s="107" t="s">
        <v>24</v>
      </c>
      <c r="G36" s="108">
        <f aca="true" t="shared" si="29" ref="G36:L36">Q38</f>
        <v>8.59</v>
      </c>
      <c r="H36" s="108">
        <f t="shared" si="29"/>
        <v>8.7</v>
      </c>
      <c r="I36" s="108">
        <f t="shared" si="29"/>
        <v>8.893333333333333</v>
      </c>
      <c r="J36" s="108">
        <f t="shared" si="29"/>
        <v>8.84</v>
      </c>
      <c r="K36" s="108">
        <f t="shared" si="29"/>
        <v>8.098333333333333</v>
      </c>
      <c r="L36" s="108">
        <f t="shared" si="29"/>
        <v>8.353333333333333</v>
      </c>
      <c r="M36" s="108">
        <f t="shared" si="1"/>
        <v>8.579166666666664</v>
      </c>
      <c r="N36" s="107" t="s">
        <v>34</v>
      </c>
      <c r="O36" s="179">
        <v>8.533333333333333</v>
      </c>
      <c r="P36" s="179">
        <v>8.166666666666668</v>
      </c>
      <c r="Q36" s="179">
        <v>8.2</v>
      </c>
      <c r="R36" s="179">
        <v>8.4</v>
      </c>
      <c r="S36" s="179">
        <v>8.733333333333333</v>
      </c>
      <c r="T36" s="179">
        <v>8.6</v>
      </c>
      <c r="U36" s="179">
        <v>7.833333333333333</v>
      </c>
      <c r="V36" s="179">
        <v>8.133333333333333</v>
      </c>
      <c r="W36" s="179">
        <v>8.233333333333333</v>
      </c>
      <c r="X36" s="179">
        <v>8.066666666666666</v>
      </c>
      <c r="Y36" s="179">
        <v>8.016666666666667</v>
      </c>
      <c r="Z36" s="179">
        <v>8.483333333333333</v>
      </c>
      <c r="AA36" s="179">
        <v>8.65</v>
      </c>
      <c r="AB36" s="179">
        <v>8.1</v>
      </c>
      <c r="AC36" s="108">
        <f t="shared" si="5"/>
        <v>8.296428571428573</v>
      </c>
      <c r="AD36" s="153"/>
      <c r="AE36" s="153"/>
      <c r="AF36" s="251" t="s">
        <v>554</v>
      </c>
      <c r="AG36" s="279" t="s">
        <v>555</v>
      </c>
      <c r="AI36" s="150"/>
    </row>
    <row r="37" spans="1:35" s="135" customFormat="1" ht="15.75" customHeight="1">
      <c r="A37" s="239"/>
      <c r="B37" s="252"/>
      <c r="C37" s="241"/>
      <c r="D37" s="252"/>
      <c r="E37" s="241"/>
      <c r="F37" s="101" t="s">
        <v>25</v>
      </c>
      <c r="G37" s="102"/>
      <c r="H37" s="102"/>
      <c r="I37" s="102"/>
      <c r="J37" s="102"/>
      <c r="K37" s="102"/>
      <c r="L37" s="102"/>
      <c r="M37" s="102" t="e">
        <f t="shared" si="1"/>
        <v>#DIV/0!</v>
      </c>
      <c r="N37" s="101" t="s">
        <v>35</v>
      </c>
      <c r="O37" s="179">
        <v>8.2</v>
      </c>
      <c r="P37" s="179">
        <v>8.5</v>
      </c>
      <c r="Q37" s="179">
        <v>8.85</v>
      </c>
      <c r="R37" s="179">
        <v>8.9</v>
      </c>
      <c r="S37" s="179">
        <v>9</v>
      </c>
      <c r="T37" s="179">
        <v>9</v>
      </c>
      <c r="U37" s="179">
        <v>8.275</v>
      </c>
      <c r="V37" s="179">
        <v>8.5</v>
      </c>
      <c r="W37" s="179">
        <v>8.4</v>
      </c>
      <c r="X37" s="179">
        <v>8.1</v>
      </c>
      <c r="Y37" s="179">
        <v>8.15</v>
      </c>
      <c r="Z37" s="179">
        <v>9.35</v>
      </c>
      <c r="AA37" s="179">
        <v>9.05</v>
      </c>
      <c r="AB37" s="179">
        <v>8.4</v>
      </c>
      <c r="AC37" s="156">
        <f t="shared" si="5"/>
        <v>8.619642857142857</v>
      </c>
      <c r="AD37" s="151"/>
      <c r="AE37" s="151"/>
      <c r="AF37" s="252"/>
      <c r="AG37" s="280"/>
      <c r="AI37" s="150"/>
    </row>
    <row r="38" spans="1:35" s="135" customFormat="1" ht="15.75" customHeight="1" thickBot="1">
      <c r="A38" s="240"/>
      <c r="B38" s="253"/>
      <c r="C38" s="242"/>
      <c r="D38" s="253"/>
      <c r="E38" s="242"/>
      <c r="F38" s="104" t="s">
        <v>26</v>
      </c>
      <c r="G38" s="52">
        <f aca="true" t="shared" si="30" ref="G38:L38">(G36*0.4+G37*0.6)</f>
        <v>3.436</v>
      </c>
      <c r="H38" s="52">
        <f t="shared" si="30"/>
        <v>3.48</v>
      </c>
      <c r="I38" s="52">
        <f t="shared" si="30"/>
        <v>3.5573333333333332</v>
      </c>
      <c r="J38" s="52">
        <f t="shared" si="30"/>
        <v>3.536</v>
      </c>
      <c r="K38" s="52">
        <f t="shared" si="30"/>
        <v>3.239333333333333</v>
      </c>
      <c r="L38" s="52">
        <f t="shared" si="30"/>
        <v>3.3413333333333335</v>
      </c>
      <c r="M38" s="105">
        <f t="shared" si="1"/>
        <v>3.4316666666666666</v>
      </c>
      <c r="N38" s="104" t="s">
        <v>24</v>
      </c>
      <c r="O38" s="157">
        <f aca="true" t="shared" si="31" ref="O38:AB38">(O36)*0.4+(O37)*0.6</f>
        <v>8.333333333333332</v>
      </c>
      <c r="P38" s="157">
        <f t="shared" si="31"/>
        <v>8.366666666666667</v>
      </c>
      <c r="Q38" s="157">
        <f t="shared" si="31"/>
        <v>8.59</v>
      </c>
      <c r="R38" s="157">
        <f t="shared" si="31"/>
        <v>8.7</v>
      </c>
      <c r="S38" s="157">
        <f t="shared" si="31"/>
        <v>8.893333333333333</v>
      </c>
      <c r="T38" s="157">
        <f t="shared" si="31"/>
        <v>8.84</v>
      </c>
      <c r="U38" s="157">
        <f t="shared" si="31"/>
        <v>8.098333333333333</v>
      </c>
      <c r="V38" s="157">
        <f t="shared" si="31"/>
        <v>8.353333333333333</v>
      </c>
      <c r="W38" s="157">
        <f t="shared" si="31"/>
        <v>8.333333333333332</v>
      </c>
      <c r="X38" s="157">
        <f t="shared" si="31"/>
        <v>8.086666666666666</v>
      </c>
      <c r="Y38" s="157">
        <f t="shared" si="31"/>
        <v>8.096666666666668</v>
      </c>
      <c r="Z38" s="157">
        <f t="shared" si="31"/>
        <v>9.003333333333332</v>
      </c>
      <c r="AA38" s="157">
        <f t="shared" si="31"/>
        <v>8.89</v>
      </c>
      <c r="AB38" s="157">
        <f t="shared" si="31"/>
        <v>8.280000000000001</v>
      </c>
      <c r="AC38" s="157">
        <f t="shared" si="5"/>
        <v>8.490357142857142</v>
      </c>
      <c r="AD38" s="152"/>
      <c r="AE38" s="152"/>
      <c r="AF38" s="253"/>
      <c r="AG38" s="281"/>
      <c r="AI38" s="150"/>
    </row>
    <row r="39" spans="1:33" ht="15">
      <c r="A39" s="113"/>
      <c r="B39" s="114"/>
      <c r="C39" s="113"/>
      <c r="D39" s="114"/>
      <c r="E39" s="113"/>
      <c r="F39" s="113"/>
      <c r="G39" s="115"/>
      <c r="H39" s="115"/>
      <c r="I39" s="115"/>
      <c r="J39" s="115"/>
      <c r="K39" s="115"/>
      <c r="L39" s="115"/>
      <c r="M39" s="115"/>
      <c r="N39" s="113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  <c r="AE39" s="117"/>
      <c r="AF39" s="118"/>
      <c r="AG39" s="118"/>
    </row>
    <row r="40" spans="1:33" ht="15.75" thickBot="1">
      <c r="A40" s="119"/>
      <c r="B40" s="120"/>
      <c r="C40" s="119"/>
      <c r="D40" s="120"/>
      <c r="E40" s="119"/>
      <c r="F40" s="119"/>
      <c r="G40" s="121"/>
      <c r="H40" s="121"/>
      <c r="I40" s="121"/>
      <c r="J40" s="121"/>
      <c r="K40" s="121"/>
      <c r="L40" s="121"/>
      <c r="M40" s="121"/>
      <c r="N40" s="119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87"/>
      <c r="AE40" s="87"/>
      <c r="AF40" s="123"/>
      <c r="AG40" s="123"/>
    </row>
    <row r="41" spans="1:33" ht="15" customHeight="1">
      <c r="A41" s="187" t="s">
        <v>17</v>
      </c>
      <c r="B41" s="185" t="s">
        <v>19</v>
      </c>
      <c r="C41" s="185" t="s">
        <v>21</v>
      </c>
      <c r="D41" s="229" t="s">
        <v>23</v>
      </c>
      <c r="E41" s="229" t="s">
        <v>45</v>
      </c>
      <c r="F41" s="231" t="s">
        <v>27</v>
      </c>
      <c r="G41" s="232"/>
      <c r="H41" s="232"/>
      <c r="I41" s="232"/>
      <c r="J41" s="232"/>
      <c r="K41" s="232"/>
      <c r="L41" s="232"/>
      <c r="M41" s="233" t="s">
        <v>62</v>
      </c>
      <c r="N41" s="231" t="s">
        <v>43</v>
      </c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5" t="s">
        <v>62</v>
      </c>
      <c r="AD41" s="188" t="s">
        <v>46</v>
      </c>
      <c r="AE41" s="88" t="s">
        <v>48</v>
      </c>
      <c r="AF41" s="88" t="s">
        <v>57</v>
      </c>
      <c r="AG41" s="237" t="s">
        <v>50</v>
      </c>
    </row>
    <row r="42" spans="1:33" ht="30" customHeight="1" thickBot="1">
      <c r="A42" s="89" t="s">
        <v>18</v>
      </c>
      <c r="B42" s="186" t="s">
        <v>20</v>
      </c>
      <c r="C42" s="186" t="s">
        <v>22</v>
      </c>
      <c r="D42" s="230"/>
      <c r="E42" s="230"/>
      <c r="F42" s="90"/>
      <c r="G42" s="91" t="s">
        <v>28</v>
      </c>
      <c r="H42" s="91" t="s">
        <v>29</v>
      </c>
      <c r="I42" s="91" t="s">
        <v>30</v>
      </c>
      <c r="J42" s="91" t="s">
        <v>31</v>
      </c>
      <c r="K42" s="91" t="s">
        <v>32</v>
      </c>
      <c r="L42" s="91" t="s">
        <v>33</v>
      </c>
      <c r="M42" s="234"/>
      <c r="N42" s="92"/>
      <c r="O42" s="93" t="s">
        <v>36</v>
      </c>
      <c r="P42" s="93" t="s">
        <v>37</v>
      </c>
      <c r="Q42" s="93" t="s">
        <v>28</v>
      </c>
      <c r="R42" s="93" t="s">
        <v>29</v>
      </c>
      <c r="S42" s="93" t="s">
        <v>30</v>
      </c>
      <c r="T42" s="93" t="s">
        <v>31</v>
      </c>
      <c r="U42" s="93" t="s">
        <v>32</v>
      </c>
      <c r="V42" s="93" t="s">
        <v>33</v>
      </c>
      <c r="W42" s="94" t="s">
        <v>38</v>
      </c>
      <c r="X42" s="93" t="s">
        <v>39</v>
      </c>
      <c r="Y42" s="94" t="s">
        <v>40</v>
      </c>
      <c r="Z42" s="93" t="s">
        <v>41</v>
      </c>
      <c r="AA42" s="93" t="s">
        <v>65</v>
      </c>
      <c r="AB42" s="95" t="s">
        <v>42</v>
      </c>
      <c r="AC42" s="236"/>
      <c r="AD42" s="96" t="s">
        <v>47</v>
      </c>
      <c r="AE42" s="97" t="s">
        <v>49</v>
      </c>
      <c r="AF42" s="97" t="s">
        <v>58</v>
      </c>
      <c r="AG42" s="238"/>
    </row>
    <row r="43" spans="1:35" s="135" customFormat="1" ht="15.75" customHeight="1" thickTop="1">
      <c r="A43" s="239">
        <v>42</v>
      </c>
      <c r="B43" s="251" t="s">
        <v>155</v>
      </c>
      <c r="C43" s="229" t="s">
        <v>530</v>
      </c>
      <c r="D43" s="251" t="s">
        <v>156</v>
      </c>
      <c r="E43" s="229" t="s">
        <v>518</v>
      </c>
      <c r="F43" s="124" t="s">
        <v>24</v>
      </c>
      <c r="G43" s="102">
        <f aca="true" t="shared" si="32" ref="G43:L43">Q45</f>
        <v>8.486666666666666</v>
      </c>
      <c r="H43" s="102">
        <f t="shared" si="32"/>
        <v>8.413333333333334</v>
      </c>
      <c r="I43" s="102">
        <f t="shared" si="32"/>
        <v>8.453333333333333</v>
      </c>
      <c r="J43" s="102">
        <f t="shared" si="32"/>
        <v>8.553333333333333</v>
      </c>
      <c r="K43" s="102">
        <f t="shared" si="32"/>
        <v>8.125</v>
      </c>
      <c r="L43" s="102">
        <f t="shared" si="32"/>
        <v>8.143333333333334</v>
      </c>
      <c r="M43" s="102">
        <f aca="true" t="shared" si="33" ref="M43:M78">AVERAGE(G43:L43)</f>
        <v>8.362499999999999</v>
      </c>
      <c r="N43" s="124" t="s">
        <v>34</v>
      </c>
      <c r="O43" s="148">
        <v>8.316666666666666</v>
      </c>
      <c r="P43" s="148">
        <v>8.366666666666667</v>
      </c>
      <c r="Q43" s="148">
        <v>7.866666666666667</v>
      </c>
      <c r="R43" s="148">
        <v>7.9833333333333325</v>
      </c>
      <c r="S43" s="148">
        <v>7.633333333333333</v>
      </c>
      <c r="T43" s="148">
        <v>7.883333333333333</v>
      </c>
      <c r="U43" s="148">
        <v>7.75</v>
      </c>
      <c r="V43" s="148">
        <v>7.9833333333333325</v>
      </c>
      <c r="W43" s="148">
        <v>8.1</v>
      </c>
      <c r="X43" s="148">
        <v>7.7666666666666675</v>
      </c>
      <c r="Y43" s="148">
        <v>8.25</v>
      </c>
      <c r="Z43" s="148">
        <v>8.333333333333332</v>
      </c>
      <c r="AA43" s="148">
        <v>8.466666666666667</v>
      </c>
      <c r="AB43" s="148">
        <v>7.866666666666667</v>
      </c>
      <c r="AC43" s="102">
        <f aca="true" t="shared" si="34" ref="AC43:AC78">AVERAGE(O43:AB43)</f>
        <v>8.04047619047619</v>
      </c>
      <c r="AD43" s="155"/>
      <c r="AE43" s="155"/>
      <c r="AF43" s="251" t="s">
        <v>554</v>
      </c>
      <c r="AG43" s="279" t="s">
        <v>555</v>
      </c>
      <c r="AI43" s="150"/>
    </row>
    <row r="44" spans="1:35" s="135" customFormat="1" ht="15.75" customHeight="1">
      <c r="A44" s="239"/>
      <c r="B44" s="252"/>
      <c r="C44" s="241"/>
      <c r="D44" s="252"/>
      <c r="E44" s="241"/>
      <c r="F44" s="101" t="s">
        <v>25</v>
      </c>
      <c r="G44" s="102"/>
      <c r="H44" s="102"/>
      <c r="I44" s="102"/>
      <c r="J44" s="102"/>
      <c r="K44" s="102"/>
      <c r="L44" s="102"/>
      <c r="M44" s="102" t="e">
        <f t="shared" si="33"/>
        <v>#DIV/0!</v>
      </c>
      <c r="N44" s="101" t="s">
        <v>35</v>
      </c>
      <c r="O44" s="148">
        <v>9.05</v>
      </c>
      <c r="P44" s="148">
        <v>9</v>
      </c>
      <c r="Q44" s="148">
        <v>8.9</v>
      </c>
      <c r="R44" s="148">
        <v>8.7</v>
      </c>
      <c r="S44" s="148">
        <v>9</v>
      </c>
      <c r="T44" s="148">
        <v>9</v>
      </c>
      <c r="U44" s="148">
        <v>8.375</v>
      </c>
      <c r="V44" s="148">
        <v>8.25</v>
      </c>
      <c r="W44" s="148">
        <v>8.6</v>
      </c>
      <c r="X44" s="148">
        <v>8.1</v>
      </c>
      <c r="Y44" s="148">
        <v>8</v>
      </c>
      <c r="Z44" s="148">
        <v>9.25</v>
      </c>
      <c r="AA44" s="148">
        <v>9.35</v>
      </c>
      <c r="AB44" s="148">
        <v>8.4</v>
      </c>
      <c r="AC44" s="156">
        <f t="shared" si="34"/>
        <v>8.7125</v>
      </c>
      <c r="AD44" s="151"/>
      <c r="AE44" s="151"/>
      <c r="AF44" s="252"/>
      <c r="AG44" s="280"/>
      <c r="AI44" s="150"/>
    </row>
    <row r="45" spans="1:35" s="135" customFormat="1" ht="15.75" customHeight="1" thickBot="1">
      <c r="A45" s="240"/>
      <c r="B45" s="253"/>
      <c r="C45" s="242"/>
      <c r="D45" s="253"/>
      <c r="E45" s="242"/>
      <c r="F45" s="104" t="s">
        <v>26</v>
      </c>
      <c r="G45" s="52">
        <f aca="true" t="shared" si="35" ref="G45:L45">(G43*0.4+G44*0.6)</f>
        <v>3.3946666666666667</v>
      </c>
      <c r="H45" s="52">
        <f t="shared" si="35"/>
        <v>3.365333333333334</v>
      </c>
      <c r="I45" s="52">
        <f t="shared" si="35"/>
        <v>3.3813333333333335</v>
      </c>
      <c r="J45" s="52">
        <f t="shared" si="35"/>
        <v>3.421333333333333</v>
      </c>
      <c r="K45" s="52">
        <f t="shared" si="35"/>
        <v>3.25</v>
      </c>
      <c r="L45" s="52">
        <f t="shared" si="35"/>
        <v>3.257333333333334</v>
      </c>
      <c r="M45" s="147">
        <f t="shared" si="33"/>
        <v>3.345</v>
      </c>
      <c r="N45" s="104" t="s">
        <v>24</v>
      </c>
      <c r="O45" s="154">
        <f aca="true" t="shared" si="36" ref="O45:AB45">(O43)*0.4+(O44)*0.6</f>
        <v>8.756666666666668</v>
      </c>
      <c r="P45" s="154">
        <f t="shared" si="36"/>
        <v>8.746666666666666</v>
      </c>
      <c r="Q45" s="154">
        <f t="shared" si="36"/>
        <v>8.486666666666666</v>
      </c>
      <c r="R45" s="154">
        <f t="shared" si="36"/>
        <v>8.413333333333334</v>
      </c>
      <c r="S45" s="154">
        <f t="shared" si="36"/>
        <v>8.453333333333333</v>
      </c>
      <c r="T45" s="154">
        <f t="shared" si="36"/>
        <v>8.553333333333333</v>
      </c>
      <c r="U45" s="154">
        <f t="shared" si="36"/>
        <v>8.125</v>
      </c>
      <c r="V45" s="154">
        <f t="shared" si="36"/>
        <v>8.143333333333334</v>
      </c>
      <c r="W45" s="154">
        <f t="shared" si="36"/>
        <v>8.399999999999999</v>
      </c>
      <c r="X45" s="154">
        <f t="shared" si="36"/>
        <v>7.966666666666667</v>
      </c>
      <c r="Y45" s="154">
        <f t="shared" si="36"/>
        <v>8.1</v>
      </c>
      <c r="Z45" s="154">
        <f t="shared" si="36"/>
        <v>8.883333333333333</v>
      </c>
      <c r="AA45" s="154">
        <f t="shared" si="36"/>
        <v>8.996666666666666</v>
      </c>
      <c r="AB45" s="154">
        <f t="shared" si="36"/>
        <v>8.186666666666667</v>
      </c>
      <c r="AC45" s="157">
        <f t="shared" si="34"/>
        <v>8.443690476190477</v>
      </c>
      <c r="AD45" s="152"/>
      <c r="AE45" s="152"/>
      <c r="AF45" s="253"/>
      <c r="AG45" s="281"/>
      <c r="AI45" s="150"/>
    </row>
    <row r="46" spans="1:35" s="135" customFormat="1" ht="15.75" customHeight="1">
      <c r="A46" s="248">
        <v>43</v>
      </c>
      <c r="B46" s="251" t="s">
        <v>157</v>
      </c>
      <c r="C46" s="229" t="s">
        <v>531</v>
      </c>
      <c r="D46" s="229" t="s">
        <v>158</v>
      </c>
      <c r="E46" s="229" t="s">
        <v>69</v>
      </c>
      <c r="F46" s="124" t="s">
        <v>24</v>
      </c>
      <c r="G46" s="102">
        <f aca="true" t="shared" si="37" ref="G46:L46">Q48</f>
        <v>8.293333333333333</v>
      </c>
      <c r="H46" s="102">
        <f t="shared" si="37"/>
        <v>8.253333333333334</v>
      </c>
      <c r="I46" s="102">
        <f t="shared" si="37"/>
        <v>8.493333333333332</v>
      </c>
      <c r="J46" s="102">
        <f t="shared" si="37"/>
        <v>8.52</v>
      </c>
      <c r="K46" s="102">
        <f t="shared" si="37"/>
        <v>8.063333333333333</v>
      </c>
      <c r="L46" s="102">
        <f t="shared" si="37"/>
        <v>8.163333333333334</v>
      </c>
      <c r="M46" s="102">
        <f t="shared" si="33"/>
        <v>8.297777777777778</v>
      </c>
      <c r="N46" s="124" t="s">
        <v>34</v>
      </c>
      <c r="O46" s="148">
        <v>8.3</v>
      </c>
      <c r="P46" s="148">
        <v>8.4</v>
      </c>
      <c r="Q46" s="148">
        <v>7.9833333333333325</v>
      </c>
      <c r="R46" s="148">
        <v>7.883333333333333</v>
      </c>
      <c r="S46" s="148">
        <v>7.7333333333333325</v>
      </c>
      <c r="T46" s="148">
        <v>7.8</v>
      </c>
      <c r="U46" s="148">
        <v>7.783333333333333</v>
      </c>
      <c r="V46" s="148">
        <v>8.033333333333333</v>
      </c>
      <c r="W46" s="148">
        <v>8</v>
      </c>
      <c r="X46" s="148">
        <v>7.9</v>
      </c>
      <c r="Y46" s="148">
        <v>8.05</v>
      </c>
      <c r="Z46" s="148">
        <v>8.183333333333334</v>
      </c>
      <c r="AA46" s="148">
        <v>8.466666666666667</v>
      </c>
      <c r="AB46" s="148">
        <v>7.866666666666667</v>
      </c>
      <c r="AC46" s="102">
        <f t="shared" si="34"/>
        <v>8.027380952380952</v>
      </c>
      <c r="AD46" s="155"/>
      <c r="AE46" s="155"/>
      <c r="AF46" s="251" t="s">
        <v>554</v>
      </c>
      <c r="AG46" s="279" t="s">
        <v>555</v>
      </c>
      <c r="AI46" s="150"/>
    </row>
    <row r="47" spans="1:35" s="135" customFormat="1" ht="15.75" customHeight="1">
      <c r="A47" s="249"/>
      <c r="B47" s="252"/>
      <c r="C47" s="241"/>
      <c r="D47" s="241"/>
      <c r="E47" s="241"/>
      <c r="F47" s="101" t="s">
        <v>25</v>
      </c>
      <c r="G47" s="102"/>
      <c r="H47" s="102"/>
      <c r="I47" s="102"/>
      <c r="J47" s="102"/>
      <c r="K47" s="102"/>
      <c r="L47" s="102"/>
      <c r="M47" s="102" t="e">
        <f t="shared" si="33"/>
        <v>#DIV/0!</v>
      </c>
      <c r="N47" s="101" t="s">
        <v>35</v>
      </c>
      <c r="O47" s="148">
        <v>8.85</v>
      </c>
      <c r="P47" s="148">
        <v>8.7</v>
      </c>
      <c r="Q47" s="148">
        <v>8.5</v>
      </c>
      <c r="R47" s="148">
        <v>8.5</v>
      </c>
      <c r="S47" s="148">
        <v>9</v>
      </c>
      <c r="T47" s="148">
        <v>9</v>
      </c>
      <c r="U47" s="148">
        <v>8.25</v>
      </c>
      <c r="V47" s="148">
        <v>8.25</v>
      </c>
      <c r="W47" s="148">
        <v>8.6</v>
      </c>
      <c r="X47" s="148">
        <v>8.1</v>
      </c>
      <c r="Y47" s="148">
        <v>8</v>
      </c>
      <c r="Z47" s="148">
        <v>9.25</v>
      </c>
      <c r="AA47" s="148">
        <v>9.25</v>
      </c>
      <c r="AB47" s="148">
        <v>8.7</v>
      </c>
      <c r="AC47" s="156">
        <f t="shared" si="34"/>
        <v>8.639285714285714</v>
      </c>
      <c r="AD47" s="151"/>
      <c r="AE47" s="151"/>
      <c r="AF47" s="252"/>
      <c r="AG47" s="280"/>
      <c r="AI47" s="150"/>
    </row>
    <row r="48" spans="1:35" s="135" customFormat="1" ht="15.75" customHeight="1" thickBot="1">
      <c r="A48" s="250"/>
      <c r="B48" s="253"/>
      <c r="C48" s="242"/>
      <c r="D48" s="242"/>
      <c r="E48" s="242"/>
      <c r="F48" s="104" t="s">
        <v>26</v>
      </c>
      <c r="G48" s="52">
        <f aca="true" t="shared" si="38" ref="G48:L48">(G46*0.4+G47*0.6)</f>
        <v>3.3173333333333335</v>
      </c>
      <c r="H48" s="52">
        <f t="shared" si="38"/>
        <v>3.301333333333334</v>
      </c>
      <c r="I48" s="52">
        <f t="shared" si="38"/>
        <v>3.397333333333333</v>
      </c>
      <c r="J48" s="52">
        <f t="shared" si="38"/>
        <v>3.408</v>
      </c>
      <c r="K48" s="52">
        <f t="shared" si="38"/>
        <v>3.2253333333333334</v>
      </c>
      <c r="L48" s="52">
        <f t="shared" si="38"/>
        <v>3.265333333333334</v>
      </c>
      <c r="M48" s="127">
        <f t="shared" si="33"/>
        <v>3.3191111111111113</v>
      </c>
      <c r="N48" s="104" t="s">
        <v>24</v>
      </c>
      <c r="O48" s="154">
        <f aca="true" t="shared" si="39" ref="O48:AB48">(O46)*0.4+(O47)*0.6</f>
        <v>8.629999999999999</v>
      </c>
      <c r="P48" s="154">
        <f t="shared" si="39"/>
        <v>8.58</v>
      </c>
      <c r="Q48" s="154">
        <f t="shared" si="39"/>
        <v>8.293333333333333</v>
      </c>
      <c r="R48" s="154">
        <f t="shared" si="39"/>
        <v>8.253333333333334</v>
      </c>
      <c r="S48" s="154">
        <f t="shared" si="39"/>
        <v>8.493333333333332</v>
      </c>
      <c r="T48" s="154">
        <f t="shared" si="39"/>
        <v>8.52</v>
      </c>
      <c r="U48" s="154">
        <f t="shared" si="39"/>
        <v>8.063333333333333</v>
      </c>
      <c r="V48" s="154">
        <f t="shared" si="39"/>
        <v>8.163333333333334</v>
      </c>
      <c r="W48" s="154">
        <f t="shared" si="39"/>
        <v>8.36</v>
      </c>
      <c r="X48" s="154">
        <f t="shared" si="39"/>
        <v>8.02</v>
      </c>
      <c r="Y48" s="154">
        <f t="shared" si="39"/>
        <v>8.02</v>
      </c>
      <c r="Z48" s="154">
        <f t="shared" si="39"/>
        <v>8.823333333333334</v>
      </c>
      <c r="AA48" s="154">
        <f t="shared" si="39"/>
        <v>8.936666666666667</v>
      </c>
      <c r="AB48" s="154">
        <f t="shared" si="39"/>
        <v>8.366666666666667</v>
      </c>
      <c r="AC48" s="157">
        <f t="shared" si="34"/>
        <v>8.39452380952381</v>
      </c>
      <c r="AD48" s="152"/>
      <c r="AE48" s="152"/>
      <c r="AF48" s="253"/>
      <c r="AG48" s="281"/>
      <c r="AI48" s="150"/>
    </row>
    <row r="49" spans="1:35" s="135" customFormat="1" ht="15.75" customHeight="1">
      <c r="A49" s="239">
        <v>44</v>
      </c>
      <c r="B49" s="251" t="s">
        <v>159</v>
      </c>
      <c r="C49" s="229" t="s">
        <v>532</v>
      </c>
      <c r="D49" s="229" t="s">
        <v>160</v>
      </c>
      <c r="E49" s="229" t="s">
        <v>69</v>
      </c>
      <c r="F49" s="124" t="s">
        <v>24</v>
      </c>
      <c r="G49" s="102">
        <f aca="true" t="shared" si="40" ref="G49:L49">Q51</f>
        <v>8.556666666666667</v>
      </c>
      <c r="H49" s="102">
        <f t="shared" si="40"/>
        <v>8.446666666666667</v>
      </c>
      <c r="I49" s="102">
        <f t="shared" si="40"/>
        <v>8.64</v>
      </c>
      <c r="J49" s="102">
        <f t="shared" si="40"/>
        <v>8.713333333333333</v>
      </c>
      <c r="K49" s="102">
        <f t="shared" si="40"/>
        <v>8.34</v>
      </c>
      <c r="L49" s="102">
        <f t="shared" si="40"/>
        <v>8.393333333333333</v>
      </c>
      <c r="M49" s="102">
        <f t="shared" si="33"/>
        <v>8.515</v>
      </c>
      <c r="N49" s="124" t="s">
        <v>34</v>
      </c>
      <c r="O49" s="148">
        <v>8.533333333333333</v>
      </c>
      <c r="P49" s="148">
        <v>8.866666666666667</v>
      </c>
      <c r="Q49" s="148">
        <v>8.266666666666667</v>
      </c>
      <c r="R49" s="148">
        <v>8.366666666666667</v>
      </c>
      <c r="S49" s="148">
        <v>8.1</v>
      </c>
      <c r="T49" s="148">
        <v>8.283333333333333</v>
      </c>
      <c r="U49" s="148">
        <v>8.25</v>
      </c>
      <c r="V49" s="148">
        <v>8.083333333333332</v>
      </c>
      <c r="W49" s="148">
        <v>8.333333333333332</v>
      </c>
      <c r="X49" s="148">
        <v>7.9</v>
      </c>
      <c r="Y49" s="148">
        <v>8.016666666666667</v>
      </c>
      <c r="Z49" s="148">
        <v>8.633333333333333</v>
      </c>
      <c r="AA49" s="148">
        <v>8.666666666666668</v>
      </c>
      <c r="AB49" s="148">
        <v>8</v>
      </c>
      <c r="AC49" s="102">
        <f t="shared" si="34"/>
        <v>8.307142857142857</v>
      </c>
      <c r="AD49" s="155"/>
      <c r="AE49" s="155"/>
      <c r="AF49" s="251" t="s">
        <v>554</v>
      </c>
      <c r="AG49" s="279" t="s">
        <v>555</v>
      </c>
      <c r="AI49" s="150"/>
    </row>
    <row r="50" spans="1:35" s="135" customFormat="1" ht="15.75" customHeight="1">
      <c r="A50" s="239"/>
      <c r="B50" s="252"/>
      <c r="C50" s="241"/>
      <c r="D50" s="241"/>
      <c r="E50" s="241"/>
      <c r="F50" s="101" t="s">
        <v>25</v>
      </c>
      <c r="G50" s="102"/>
      <c r="H50" s="102"/>
      <c r="I50" s="102"/>
      <c r="J50" s="102"/>
      <c r="K50" s="102"/>
      <c r="L50" s="102"/>
      <c r="M50" s="102" t="e">
        <f t="shared" si="33"/>
        <v>#DIV/0!</v>
      </c>
      <c r="N50" s="101" t="s">
        <v>35</v>
      </c>
      <c r="O50" s="148">
        <v>8.25</v>
      </c>
      <c r="P50" s="148">
        <v>9.1</v>
      </c>
      <c r="Q50" s="148">
        <v>8.75</v>
      </c>
      <c r="R50" s="148">
        <v>8.5</v>
      </c>
      <c r="S50" s="148">
        <v>9</v>
      </c>
      <c r="T50" s="148">
        <v>9</v>
      </c>
      <c r="U50" s="148">
        <v>8.4</v>
      </c>
      <c r="V50" s="148">
        <v>8.6</v>
      </c>
      <c r="W50" s="148">
        <v>8.8</v>
      </c>
      <c r="X50" s="148">
        <v>8.1</v>
      </c>
      <c r="Y50" s="148">
        <v>8.3</v>
      </c>
      <c r="Z50" s="148">
        <v>8.8</v>
      </c>
      <c r="AA50" s="148">
        <v>9.25</v>
      </c>
      <c r="AB50" s="148">
        <v>8.6</v>
      </c>
      <c r="AC50" s="156">
        <f t="shared" si="34"/>
        <v>8.674999999999999</v>
      </c>
      <c r="AD50" s="151"/>
      <c r="AE50" s="151"/>
      <c r="AF50" s="252"/>
      <c r="AG50" s="280"/>
      <c r="AI50" s="150"/>
    </row>
    <row r="51" spans="1:35" s="135" customFormat="1" ht="15.75" customHeight="1" thickBot="1">
      <c r="A51" s="240"/>
      <c r="B51" s="253"/>
      <c r="C51" s="242"/>
      <c r="D51" s="242"/>
      <c r="E51" s="242"/>
      <c r="F51" s="104" t="s">
        <v>26</v>
      </c>
      <c r="G51" s="52">
        <f aca="true" t="shared" si="41" ref="G51:L51">(G49*0.4+G50*0.6)</f>
        <v>3.4226666666666667</v>
      </c>
      <c r="H51" s="52">
        <f t="shared" si="41"/>
        <v>3.378666666666667</v>
      </c>
      <c r="I51" s="52">
        <f t="shared" si="41"/>
        <v>3.4560000000000004</v>
      </c>
      <c r="J51" s="52">
        <f t="shared" si="41"/>
        <v>3.485333333333333</v>
      </c>
      <c r="K51" s="52">
        <f t="shared" si="41"/>
        <v>3.3360000000000003</v>
      </c>
      <c r="L51" s="52">
        <f t="shared" si="41"/>
        <v>3.357333333333333</v>
      </c>
      <c r="M51" s="147">
        <f t="shared" si="33"/>
        <v>3.4060000000000006</v>
      </c>
      <c r="N51" s="104" t="s">
        <v>24</v>
      </c>
      <c r="O51" s="154">
        <f aca="true" t="shared" si="42" ref="O51:AB51">(O49)*0.4+(O50)*0.6</f>
        <v>8.363333333333333</v>
      </c>
      <c r="P51" s="154">
        <f t="shared" si="42"/>
        <v>9.006666666666668</v>
      </c>
      <c r="Q51" s="154">
        <f t="shared" si="42"/>
        <v>8.556666666666667</v>
      </c>
      <c r="R51" s="154">
        <f t="shared" si="42"/>
        <v>8.446666666666667</v>
      </c>
      <c r="S51" s="154">
        <f t="shared" si="42"/>
        <v>8.64</v>
      </c>
      <c r="T51" s="154">
        <f t="shared" si="42"/>
        <v>8.713333333333333</v>
      </c>
      <c r="U51" s="154">
        <f t="shared" si="42"/>
        <v>8.34</v>
      </c>
      <c r="V51" s="154">
        <f t="shared" si="42"/>
        <v>8.393333333333333</v>
      </c>
      <c r="W51" s="154">
        <f t="shared" si="42"/>
        <v>8.613333333333333</v>
      </c>
      <c r="X51" s="154">
        <f t="shared" si="42"/>
        <v>8.02</v>
      </c>
      <c r="Y51" s="154">
        <f t="shared" si="42"/>
        <v>8.186666666666667</v>
      </c>
      <c r="Z51" s="154">
        <f t="shared" si="42"/>
        <v>8.733333333333334</v>
      </c>
      <c r="AA51" s="154">
        <f t="shared" si="42"/>
        <v>9.016666666666667</v>
      </c>
      <c r="AB51" s="154">
        <f t="shared" si="42"/>
        <v>8.36</v>
      </c>
      <c r="AC51" s="157">
        <f t="shared" si="34"/>
        <v>8.527857142857142</v>
      </c>
      <c r="AD51" s="152"/>
      <c r="AE51" s="152"/>
      <c r="AF51" s="253"/>
      <c r="AG51" s="281"/>
      <c r="AI51" s="150"/>
    </row>
    <row r="52" spans="1:35" s="135" customFormat="1" ht="15.75" customHeight="1">
      <c r="A52" s="248">
        <v>45</v>
      </c>
      <c r="B52" s="251" t="s">
        <v>161</v>
      </c>
      <c r="C52" s="229" t="s">
        <v>533</v>
      </c>
      <c r="D52" s="251" t="s">
        <v>534</v>
      </c>
      <c r="E52" s="229" t="s">
        <v>74</v>
      </c>
      <c r="F52" s="124" t="s">
        <v>24</v>
      </c>
      <c r="G52" s="102">
        <f aca="true" t="shared" si="43" ref="G52:L52">Q54</f>
        <v>8.15</v>
      </c>
      <c r="H52" s="102">
        <f t="shared" si="43"/>
        <v>8.113333333333333</v>
      </c>
      <c r="I52" s="102">
        <f t="shared" si="43"/>
        <v>8.303333333333333</v>
      </c>
      <c r="J52" s="102">
        <f t="shared" si="43"/>
        <v>8.546666666666667</v>
      </c>
      <c r="K52" s="102">
        <f t="shared" si="43"/>
        <v>8.016666666666666</v>
      </c>
      <c r="L52" s="102">
        <f t="shared" si="43"/>
        <v>8.156666666666666</v>
      </c>
      <c r="M52" s="102">
        <f t="shared" si="33"/>
        <v>8.214444444444444</v>
      </c>
      <c r="N52" s="124" t="s">
        <v>34</v>
      </c>
      <c r="O52" s="148">
        <v>8</v>
      </c>
      <c r="P52" s="148">
        <v>7.933333333333333</v>
      </c>
      <c r="Q52" s="148">
        <v>7.85</v>
      </c>
      <c r="R52" s="148">
        <v>7.833333333333333</v>
      </c>
      <c r="S52" s="148">
        <v>7.633333333333333</v>
      </c>
      <c r="T52" s="148">
        <v>7.866666666666667</v>
      </c>
      <c r="U52" s="148">
        <v>7.816666666666667</v>
      </c>
      <c r="V52" s="148">
        <v>7.866666666666667</v>
      </c>
      <c r="W52" s="148">
        <v>7.966666666666667</v>
      </c>
      <c r="X52" s="148">
        <v>7.833333333333333</v>
      </c>
      <c r="Y52" s="148">
        <v>7.9</v>
      </c>
      <c r="Z52" s="148">
        <v>8</v>
      </c>
      <c r="AA52" s="148">
        <v>8.333333333333332</v>
      </c>
      <c r="AB52" s="148">
        <v>7.7</v>
      </c>
      <c r="AC52" s="102">
        <f t="shared" si="34"/>
        <v>7.895238095238095</v>
      </c>
      <c r="AD52" s="155"/>
      <c r="AE52" s="155"/>
      <c r="AF52" s="251" t="s">
        <v>554</v>
      </c>
      <c r="AG52" s="279" t="s">
        <v>555</v>
      </c>
      <c r="AI52" s="150"/>
    </row>
    <row r="53" spans="1:35" s="135" customFormat="1" ht="15.75" customHeight="1">
      <c r="A53" s="249"/>
      <c r="B53" s="252"/>
      <c r="C53" s="241"/>
      <c r="D53" s="285"/>
      <c r="E53" s="241"/>
      <c r="F53" s="101" t="s">
        <v>25</v>
      </c>
      <c r="G53" s="102"/>
      <c r="H53" s="102"/>
      <c r="I53" s="102"/>
      <c r="J53" s="102"/>
      <c r="K53" s="102"/>
      <c r="L53" s="102"/>
      <c r="M53" s="102" t="e">
        <f t="shared" si="33"/>
        <v>#DIV/0!</v>
      </c>
      <c r="N53" s="101" t="s">
        <v>35</v>
      </c>
      <c r="O53" s="148">
        <v>8.15</v>
      </c>
      <c r="P53" s="148">
        <v>8.4</v>
      </c>
      <c r="Q53" s="148">
        <v>8.35</v>
      </c>
      <c r="R53" s="148">
        <v>8.3</v>
      </c>
      <c r="S53" s="148">
        <v>8.75</v>
      </c>
      <c r="T53" s="148">
        <v>9</v>
      </c>
      <c r="U53" s="148">
        <v>8.15</v>
      </c>
      <c r="V53" s="148">
        <v>8.35</v>
      </c>
      <c r="W53" s="148">
        <v>8.8</v>
      </c>
      <c r="X53" s="148">
        <v>8.1</v>
      </c>
      <c r="Y53" s="148">
        <v>8</v>
      </c>
      <c r="Z53" s="148">
        <v>8.9</v>
      </c>
      <c r="AA53" s="148">
        <v>9.1</v>
      </c>
      <c r="AB53" s="148">
        <v>8.3</v>
      </c>
      <c r="AC53" s="156">
        <f t="shared" si="34"/>
        <v>8.475</v>
      </c>
      <c r="AD53" s="151"/>
      <c r="AE53" s="151"/>
      <c r="AF53" s="252"/>
      <c r="AG53" s="280"/>
      <c r="AI53" s="150"/>
    </row>
    <row r="54" spans="1:35" s="135" customFormat="1" ht="15.75" customHeight="1" thickBot="1">
      <c r="A54" s="250"/>
      <c r="B54" s="253"/>
      <c r="C54" s="242"/>
      <c r="D54" s="286"/>
      <c r="E54" s="242"/>
      <c r="F54" s="104" t="s">
        <v>26</v>
      </c>
      <c r="G54" s="52">
        <f aca="true" t="shared" si="44" ref="G54:L54">(G52*0.4+G53*0.6)</f>
        <v>3.2600000000000002</v>
      </c>
      <c r="H54" s="52">
        <f t="shared" si="44"/>
        <v>3.2453333333333334</v>
      </c>
      <c r="I54" s="52">
        <f t="shared" si="44"/>
        <v>3.3213333333333335</v>
      </c>
      <c r="J54" s="52">
        <f t="shared" si="44"/>
        <v>3.4186666666666667</v>
      </c>
      <c r="K54" s="52">
        <f t="shared" si="44"/>
        <v>3.2066666666666666</v>
      </c>
      <c r="L54" s="52">
        <f t="shared" si="44"/>
        <v>3.2626666666666666</v>
      </c>
      <c r="M54" s="147">
        <f t="shared" si="33"/>
        <v>3.285777777777778</v>
      </c>
      <c r="N54" s="104" t="s">
        <v>24</v>
      </c>
      <c r="O54" s="154">
        <f aca="true" t="shared" si="45" ref="O54:AB54">(O52)*0.4+(O53)*0.6</f>
        <v>8.09</v>
      </c>
      <c r="P54" s="154">
        <f t="shared" si="45"/>
        <v>8.213333333333333</v>
      </c>
      <c r="Q54" s="154">
        <f t="shared" si="45"/>
        <v>8.15</v>
      </c>
      <c r="R54" s="154">
        <f t="shared" si="45"/>
        <v>8.113333333333333</v>
      </c>
      <c r="S54" s="154">
        <f t="shared" si="45"/>
        <v>8.303333333333333</v>
      </c>
      <c r="T54" s="154">
        <f t="shared" si="45"/>
        <v>8.546666666666667</v>
      </c>
      <c r="U54" s="154">
        <f t="shared" si="45"/>
        <v>8.016666666666666</v>
      </c>
      <c r="V54" s="154">
        <f t="shared" si="45"/>
        <v>8.156666666666666</v>
      </c>
      <c r="W54" s="154">
        <f t="shared" si="45"/>
        <v>8.466666666666667</v>
      </c>
      <c r="X54" s="154">
        <f t="shared" si="45"/>
        <v>7.993333333333332</v>
      </c>
      <c r="Y54" s="154">
        <f t="shared" si="45"/>
        <v>7.96</v>
      </c>
      <c r="Z54" s="154">
        <f t="shared" si="45"/>
        <v>8.54</v>
      </c>
      <c r="AA54" s="154">
        <f t="shared" si="45"/>
        <v>8.793333333333333</v>
      </c>
      <c r="AB54" s="154">
        <f t="shared" si="45"/>
        <v>8.06</v>
      </c>
      <c r="AC54" s="157">
        <f t="shared" si="34"/>
        <v>8.24309523809524</v>
      </c>
      <c r="AD54" s="152"/>
      <c r="AE54" s="152"/>
      <c r="AF54" s="253"/>
      <c r="AG54" s="281"/>
      <c r="AI54" s="150"/>
    </row>
    <row r="55" spans="1:35" s="135" customFormat="1" ht="15.75" customHeight="1">
      <c r="A55" s="239">
        <v>46</v>
      </c>
      <c r="B55" s="251" t="s">
        <v>163</v>
      </c>
      <c r="C55" s="229" t="s">
        <v>535</v>
      </c>
      <c r="D55" s="229" t="s">
        <v>164</v>
      </c>
      <c r="E55" s="229" t="s">
        <v>69</v>
      </c>
      <c r="F55" s="124" t="s">
        <v>24</v>
      </c>
      <c r="G55" s="102">
        <f aca="true" t="shared" si="46" ref="G55:L55">Q57</f>
        <v>8.616666666666667</v>
      </c>
      <c r="H55" s="102">
        <f t="shared" si="46"/>
        <v>8.42</v>
      </c>
      <c r="I55" s="102">
        <f t="shared" si="46"/>
        <v>8.52</v>
      </c>
      <c r="J55" s="102">
        <f t="shared" si="46"/>
        <v>8.706666666666667</v>
      </c>
      <c r="K55" s="102">
        <f t="shared" si="46"/>
        <v>8.28</v>
      </c>
      <c r="L55" s="102">
        <f t="shared" si="46"/>
        <v>8.383333333333333</v>
      </c>
      <c r="M55" s="102">
        <f t="shared" si="33"/>
        <v>8.487777777777778</v>
      </c>
      <c r="N55" s="124" t="s">
        <v>34</v>
      </c>
      <c r="O55" s="148">
        <v>8.833333333333332</v>
      </c>
      <c r="P55" s="148">
        <v>8.733333333333333</v>
      </c>
      <c r="Q55" s="148">
        <v>8.416666666666668</v>
      </c>
      <c r="R55" s="148">
        <v>8.3</v>
      </c>
      <c r="S55" s="148">
        <v>7.8</v>
      </c>
      <c r="T55" s="148">
        <v>8.266666666666667</v>
      </c>
      <c r="U55" s="148">
        <v>8.116666666666667</v>
      </c>
      <c r="V55" s="148">
        <v>8.433333333333334</v>
      </c>
      <c r="W55" s="148">
        <v>8.2</v>
      </c>
      <c r="X55" s="148">
        <v>8</v>
      </c>
      <c r="Y55" s="148">
        <v>8.233333333333333</v>
      </c>
      <c r="Z55" s="148">
        <v>8.433333333333334</v>
      </c>
      <c r="AA55" s="148">
        <v>8.566666666666666</v>
      </c>
      <c r="AB55" s="148">
        <v>8</v>
      </c>
      <c r="AC55" s="102">
        <f t="shared" si="34"/>
        <v>8.309523809523808</v>
      </c>
      <c r="AD55" s="155"/>
      <c r="AE55" s="155"/>
      <c r="AF55" s="251" t="s">
        <v>553</v>
      </c>
      <c r="AG55" s="279" t="s">
        <v>555</v>
      </c>
      <c r="AI55" s="150"/>
    </row>
    <row r="56" spans="1:35" s="135" customFormat="1" ht="15.75" customHeight="1">
      <c r="A56" s="239"/>
      <c r="B56" s="252"/>
      <c r="C56" s="241"/>
      <c r="D56" s="241"/>
      <c r="E56" s="241"/>
      <c r="F56" s="101" t="s">
        <v>25</v>
      </c>
      <c r="G56" s="102"/>
      <c r="H56" s="102"/>
      <c r="I56" s="102"/>
      <c r="J56" s="102"/>
      <c r="K56" s="102"/>
      <c r="L56" s="102"/>
      <c r="M56" s="102" t="e">
        <f t="shared" si="33"/>
        <v>#DIV/0!</v>
      </c>
      <c r="N56" s="101" t="s">
        <v>35</v>
      </c>
      <c r="O56" s="148">
        <v>8.6</v>
      </c>
      <c r="P56" s="148">
        <v>9</v>
      </c>
      <c r="Q56" s="148">
        <v>8.75</v>
      </c>
      <c r="R56" s="148">
        <v>8.5</v>
      </c>
      <c r="S56" s="148">
        <v>9</v>
      </c>
      <c r="T56" s="148">
        <v>9</v>
      </c>
      <c r="U56" s="148">
        <v>8.375</v>
      </c>
      <c r="V56" s="148">
        <v>8.35</v>
      </c>
      <c r="W56" s="148">
        <v>8.8</v>
      </c>
      <c r="X56" s="148">
        <v>8.1</v>
      </c>
      <c r="Y56" s="148">
        <v>8.25</v>
      </c>
      <c r="Z56" s="148">
        <v>9.35</v>
      </c>
      <c r="AA56" s="148">
        <v>9.25</v>
      </c>
      <c r="AB56" s="148">
        <v>8.7</v>
      </c>
      <c r="AC56" s="156">
        <f t="shared" si="34"/>
        <v>8.716071428571428</v>
      </c>
      <c r="AD56" s="151"/>
      <c r="AE56" s="151"/>
      <c r="AF56" s="252"/>
      <c r="AG56" s="280"/>
      <c r="AI56" s="150"/>
    </row>
    <row r="57" spans="1:35" s="135" customFormat="1" ht="15.75" customHeight="1" thickBot="1">
      <c r="A57" s="240"/>
      <c r="B57" s="253"/>
      <c r="C57" s="242"/>
      <c r="D57" s="242"/>
      <c r="E57" s="242"/>
      <c r="F57" s="104" t="s">
        <v>26</v>
      </c>
      <c r="G57" s="52">
        <f aca="true" t="shared" si="47" ref="G57:L57">(G55*0.4+G56*0.6)</f>
        <v>3.446666666666667</v>
      </c>
      <c r="H57" s="52">
        <f t="shared" si="47"/>
        <v>3.3680000000000003</v>
      </c>
      <c r="I57" s="52">
        <f t="shared" si="47"/>
        <v>3.408</v>
      </c>
      <c r="J57" s="52">
        <f t="shared" si="47"/>
        <v>3.482666666666667</v>
      </c>
      <c r="K57" s="52">
        <f t="shared" si="47"/>
        <v>3.312</v>
      </c>
      <c r="L57" s="52">
        <f t="shared" si="47"/>
        <v>3.3533333333333335</v>
      </c>
      <c r="M57" s="147">
        <f t="shared" si="33"/>
        <v>3.395111111111111</v>
      </c>
      <c r="N57" s="104" t="s">
        <v>24</v>
      </c>
      <c r="O57" s="154">
        <f aca="true" t="shared" si="48" ref="O57:AB57">(O55)*0.4+(O56)*0.6</f>
        <v>8.693333333333332</v>
      </c>
      <c r="P57" s="154">
        <f t="shared" si="48"/>
        <v>8.893333333333333</v>
      </c>
      <c r="Q57" s="154">
        <f t="shared" si="48"/>
        <v>8.616666666666667</v>
      </c>
      <c r="R57" s="154">
        <f t="shared" si="48"/>
        <v>8.42</v>
      </c>
      <c r="S57" s="154">
        <f t="shared" si="48"/>
        <v>8.52</v>
      </c>
      <c r="T57" s="154">
        <f t="shared" si="48"/>
        <v>8.706666666666667</v>
      </c>
      <c r="U57" s="154">
        <v>8.28</v>
      </c>
      <c r="V57" s="154">
        <f t="shared" si="48"/>
        <v>8.383333333333333</v>
      </c>
      <c r="W57" s="154">
        <f t="shared" si="48"/>
        <v>8.56</v>
      </c>
      <c r="X57" s="154">
        <f t="shared" si="48"/>
        <v>8.059999999999999</v>
      </c>
      <c r="Y57" s="154">
        <f t="shared" si="48"/>
        <v>8.243333333333332</v>
      </c>
      <c r="Z57" s="154">
        <f t="shared" si="48"/>
        <v>8.983333333333333</v>
      </c>
      <c r="AA57" s="154">
        <f t="shared" si="48"/>
        <v>8.976666666666667</v>
      </c>
      <c r="AB57" s="154">
        <f t="shared" si="48"/>
        <v>8.42</v>
      </c>
      <c r="AC57" s="157">
        <f t="shared" si="34"/>
        <v>8.55404761904762</v>
      </c>
      <c r="AD57" s="152"/>
      <c r="AE57" s="152"/>
      <c r="AF57" s="253"/>
      <c r="AG57" s="281"/>
      <c r="AI57" s="150"/>
    </row>
    <row r="58" spans="1:35" s="135" customFormat="1" ht="15.75" customHeight="1">
      <c r="A58" s="248">
        <v>47</v>
      </c>
      <c r="B58" s="251" t="s">
        <v>165</v>
      </c>
      <c r="C58" s="241" t="s">
        <v>536</v>
      </c>
      <c r="D58" s="241" t="s">
        <v>166</v>
      </c>
      <c r="E58" s="241" t="s">
        <v>69</v>
      </c>
      <c r="F58" s="124" t="s">
        <v>24</v>
      </c>
      <c r="G58" s="102">
        <f aca="true" t="shared" si="49" ref="G58:L58">Q60</f>
        <v>8.546666666666667</v>
      </c>
      <c r="H58" s="102">
        <f t="shared" si="49"/>
        <v>8.323333333333334</v>
      </c>
      <c r="I58" s="102">
        <f t="shared" si="49"/>
        <v>8.533333333333333</v>
      </c>
      <c r="J58" s="102">
        <f t="shared" si="49"/>
        <v>8.586666666666666</v>
      </c>
      <c r="K58" s="102">
        <f t="shared" si="49"/>
        <v>8.253333333333334</v>
      </c>
      <c r="L58" s="102">
        <f t="shared" si="49"/>
        <v>8.236666666666666</v>
      </c>
      <c r="M58" s="102">
        <f t="shared" si="33"/>
        <v>8.413333333333334</v>
      </c>
      <c r="N58" s="124" t="s">
        <v>34</v>
      </c>
      <c r="O58" s="148">
        <v>8.55</v>
      </c>
      <c r="P58" s="148">
        <v>8.466666666666667</v>
      </c>
      <c r="Q58" s="148">
        <v>8.166666666666668</v>
      </c>
      <c r="R58" s="148">
        <v>7.9833333333333325</v>
      </c>
      <c r="S58" s="148">
        <v>7.833333333333333</v>
      </c>
      <c r="T58" s="148">
        <v>7.966666666666667</v>
      </c>
      <c r="U58" s="148">
        <v>7.883333333333333</v>
      </c>
      <c r="V58" s="148">
        <v>8.066666666666666</v>
      </c>
      <c r="W58" s="148">
        <v>8.1</v>
      </c>
      <c r="X58" s="148">
        <v>7.9</v>
      </c>
      <c r="Y58" s="148">
        <v>7.833333333333333</v>
      </c>
      <c r="Z58" s="148">
        <v>8.366666666666667</v>
      </c>
      <c r="AA58" s="148">
        <v>8.5</v>
      </c>
      <c r="AB58" s="148">
        <v>7.866666666666667</v>
      </c>
      <c r="AC58" s="102">
        <f t="shared" si="34"/>
        <v>8.105952380952383</v>
      </c>
      <c r="AD58" s="155"/>
      <c r="AE58" s="155"/>
      <c r="AF58" s="251" t="s">
        <v>554</v>
      </c>
      <c r="AG58" s="279" t="s">
        <v>555</v>
      </c>
      <c r="AI58" s="150"/>
    </row>
    <row r="59" spans="1:35" s="135" customFormat="1" ht="15.75" customHeight="1">
      <c r="A59" s="249"/>
      <c r="B59" s="252"/>
      <c r="C59" s="241"/>
      <c r="D59" s="241"/>
      <c r="E59" s="241"/>
      <c r="F59" s="101" t="s">
        <v>25</v>
      </c>
      <c r="G59" s="102"/>
      <c r="H59" s="102"/>
      <c r="I59" s="102"/>
      <c r="J59" s="102"/>
      <c r="K59" s="102"/>
      <c r="L59" s="102"/>
      <c r="M59" s="102" t="e">
        <f t="shared" si="33"/>
        <v>#DIV/0!</v>
      </c>
      <c r="N59" s="101" t="s">
        <v>35</v>
      </c>
      <c r="O59" s="148">
        <v>8.8</v>
      </c>
      <c r="P59" s="148">
        <v>8.5</v>
      </c>
      <c r="Q59" s="148">
        <v>8.8</v>
      </c>
      <c r="R59" s="148">
        <v>8.55</v>
      </c>
      <c r="S59" s="148">
        <v>9</v>
      </c>
      <c r="T59" s="148">
        <v>9</v>
      </c>
      <c r="U59" s="148">
        <v>8.5</v>
      </c>
      <c r="V59" s="148">
        <v>8.35</v>
      </c>
      <c r="W59" s="148">
        <v>8.6</v>
      </c>
      <c r="X59" s="148">
        <v>8.1</v>
      </c>
      <c r="Y59" s="148">
        <v>8</v>
      </c>
      <c r="Z59" s="148">
        <v>9.3</v>
      </c>
      <c r="AA59" s="148">
        <v>9.25</v>
      </c>
      <c r="AB59" s="148">
        <v>9</v>
      </c>
      <c r="AC59" s="156">
        <f t="shared" si="34"/>
        <v>8.696428571428571</v>
      </c>
      <c r="AD59" s="151"/>
      <c r="AE59" s="151"/>
      <c r="AF59" s="252"/>
      <c r="AG59" s="280"/>
      <c r="AI59" s="150"/>
    </row>
    <row r="60" spans="1:35" s="135" customFormat="1" ht="15.75" customHeight="1" thickBot="1">
      <c r="A60" s="250"/>
      <c r="B60" s="253"/>
      <c r="C60" s="242"/>
      <c r="D60" s="242"/>
      <c r="E60" s="242"/>
      <c r="F60" s="104" t="s">
        <v>26</v>
      </c>
      <c r="G60" s="52">
        <f aca="true" t="shared" si="50" ref="G60:L60">(G58*0.4+G59*0.6)</f>
        <v>3.4186666666666667</v>
      </c>
      <c r="H60" s="52">
        <f t="shared" si="50"/>
        <v>3.329333333333334</v>
      </c>
      <c r="I60" s="52">
        <f t="shared" si="50"/>
        <v>3.4133333333333336</v>
      </c>
      <c r="J60" s="52">
        <f t="shared" si="50"/>
        <v>3.4346666666666668</v>
      </c>
      <c r="K60" s="52">
        <f t="shared" si="50"/>
        <v>3.301333333333334</v>
      </c>
      <c r="L60" s="52">
        <f t="shared" si="50"/>
        <v>3.2946666666666666</v>
      </c>
      <c r="M60" s="147">
        <f t="shared" si="33"/>
        <v>3.365333333333334</v>
      </c>
      <c r="N60" s="104" t="s">
        <v>24</v>
      </c>
      <c r="O60" s="154">
        <f aca="true" t="shared" si="51" ref="O60:AB60">(O58)*0.4+(O59)*0.6</f>
        <v>8.700000000000001</v>
      </c>
      <c r="P60" s="154">
        <f t="shared" si="51"/>
        <v>8.486666666666666</v>
      </c>
      <c r="Q60" s="154">
        <f t="shared" si="51"/>
        <v>8.546666666666667</v>
      </c>
      <c r="R60" s="154">
        <f t="shared" si="51"/>
        <v>8.323333333333334</v>
      </c>
      <c r="S60" s="154">
        <f t="shared" si="51"/>
        <v>8.533333333333333</v>
      </c>
      <c r="T60" s="154">
        <f t="shared" si="51"/>
        <v>8.586666666666666</v>
      </c>
      <c r="U60" s="154">
        <f t="shared" si="51"/>
        <v>8.253333333333334</v>
      </c>
      <c r="V60" s="154">
        <f t="shared" si="51"/>
        <v>8.236666666666666</v>
      </c>
      <c r="W60" s="154">
        <f t="shared" si="51"/>
        <v>8.399999999999999</v>
      </c>
      <c r="X60" s="154">
        <f t="shared" si="51"/>
        <v>8.02</v>
      </c>
      <c r="Y60" s="154">
        <f t="shared" si="51"/>
        <v>7.933333333333334</v>
      </c>
      <c r="Z60" s="154">
        <f t="shared" si="51"/>
        <v>8.926666666666668</v>
      </c>
      <c r="AA60" s="154">
        <f t="shared" si="51"/>
        <v>8.95</v>
      </c>
      <c r="AB60" s="154">
        <f t="shared" si="51"/>
        <v>8.546666666666667</v>
      </c>
      <c r="AC60" s="157">
        <f t="shared" si="34"/>
        <v>8.460238095238095</v>
      </c>
      <c r="AD60" s="152"/>
      <c r="AE60" s="152"/>
      <c r="AF60" s="253"/>
      <c r="AG60" s="281"/>
      <c r="AI60" s="150"/>
    </row>
    <row r="61" spans="1:35" s="135" customFormat="1" ht="15.75" customHeight="1">
      <c r="A61" s="239">
        <v>48</v>
      </c>
      <c r="B61" s="251" t="s">
        <v>167</v>
      </c>
      <c r="C61" s="241" t="s">
        <v>537</v>
      </c>
      <c r="D61" s="241" t="s">
        <v>168</v>
      </c>
      <c r="E61" s="241" t="s">
        <v>69</v>
      </c>
      <c r="F61" s="124" t="s">
        <v>24</v>
      </c>
      <c r="G61" s="102">
        <f aca="true" t="shared" si="52" ref="G61:L61">Q63</f>
        <v>8.396666666666668</v>
      </c>
      <c r="H61" s="102">
        <f t="shared" si="52"/>
        <v>8.323333333333334</v>
      </c>
      <c r="I61" s="102">
        <f t="shared" si="52"/>
        <v>8.48</v>
      </c>
      <c r="J61" s="102">
        <f t="shared" si="52"/>
        <v>8.553333333333333</v>
      </c>
      <c r="K61" s="102">
        <f t="shared" si="52"/>
        <v>8.078333333333333</v>
      </c>
      <c r="L61" s="102">
        <f t="shared" si="52"/>
        <v>8.21</v>
      </c>
      <c r="M61" s="102">
        <f t="shared" si="33"/>
        <v>8.340277777777779</v>
      </c>
      <c r="N61" s="124" t="s">
        <v>34</v>
      </c>
      <c r="O61" s="148">
        <v>8.2</v>
      </c>
      <c r="P61" s="148">
        <v>8.3</v>
      </c>
      <c r="Q61" s="148">
        <v>8.016666666666667</v>
      </c>
      <c r="R61" s="148">
        <v>7.9833333333333325</v>
      </c>
      <c r="S61" s="148">
        <v>7.7</v>
      </c>
      <c r="T61" s="148">
        <v>7.883333333333333</v>
      </c>
      <c r="U61" s="148">
        <v>7.783333333333333</v>
      </c>
      <c r="V61" s="148">
        <v>8.15</v>
      </c>
      <c r="W61" s="148">
        <v>8.133333333333333</v>
      </c>
      <c r="X61" s="148">
        <v>7.866666666666667</v>
      </c>
      <c r="Y61" s="148">
        <v>7.8</v>
      </c>
      <c r="Z61" s="148">
        <v>8.316666666666666</v>
      </c>
      <c r="AA61" s="148">
        <v>8.5</v>
      </c>
      <c r="AB61" s="148">
        <v>7.8</v>
      </c>
      <c r="AC61" s="102">
        <f t="shared" si="34"/>
        <v>8.030952380952382</v>
      </c>
      <c r="AD61" s="155"/>
      <c r="AE61" s="155"/>
      <c r="AF61" s="251" t="s">
        <v>554</v>
      </c>
      <c r="AG61" s="279" t="s">
        <v>555</v>
      </c>
      <c r="AI61" s="150"/>
    </row>
    <row r="62" spans="1:35" s="135" customFormat="1" ht="15.75" customHeight="1">
      <c r="A62" s="239"/>
      <c r="B62" s="252"/>
      <c r="C62" s="241"/>
      <c r="D62" s="241"/>
      <c r="E62" s="241"/>
      <c r="F62" s="101" t="s">
        <v>25</v>
      </c>
      <c r="G62" s="102"/>
      <c r="H62" s="102"/>
      <c r="I62" s="102"/>
      <c r="J62" s="102"/>
      <c r="K62" s="102"/>
      <c r="L62" s="102"/>
      <c r="M62" s="102" t="e">
        <f t="shared" si="33"/>
        <v>#DIV/0!</v>
      </c>
      <c r="N62" s="101" t="s">
        <v>35</v>
      </c>
      <c r="O62" s="148">
        <v>8.25</v>
      </c>
      <c r="P62" s="148">
        <v>8.5</v>
      </c>
      <c r="Q62" s="148">
        <v>8.65</v>
      </c>
      <c r="R62" s="148">
        <v>8.55</v>
      </c>
      <c r="S62" s="148">
        <v>9</v>
      </c>
      <c r="T62" s="148">
        <v>9</v>
      </c>
      <c r="U62" s="148">
        <v>8.275</v>
      </c>
      <c r="V62" s="148">
        <v>8.25</v>
      </c>
      <c r="W62" s="148">
        <v>8.4</v>
      </c>
      <c r="X62" s="148">
        <v>8.1</v>
      </c>
      <c r="Y62" s="148">
        <v>7.95</v>
      </c>
      <c r="Z62" s="148">
        <v>9.25</v>
      </c>
      <c r="AA62" s="148">
        <v>9.25</v>
      </c>
      <c r="AB62" s="148">
        <v>8.75</v>
      </c>
      <c r="AC62" s="156">
        <f t="shared" si="34"/>
        <v>8.58392857142857</v>
      </c>
      <c r="AD62" s="151"/>
      <c r="AE62" s="151"/>
      <c r="AF62" s="252"/>
      <c r="AG62" s="280"/>
      <c r="AI62" s="150"/>
    </row>
    <row r="63" spans="1:35" s="135" customFormat="1" ht="15.75" customHeight="1" thickBot="1">
      <c r="A63" s="240"/>
      <c r="B63" s="253"/>
      <c r="C63" s="242"/>
      <c r="D63" s="242"/>
      <c r="E63" s="242"/>
      <c r="F63" s="104" t="s">
        <v>26</v>
      </c>
      <c r="G63" s="52">
        <f aca="true" t="shared" si="53" ref="G63:L63">(G61*0.4+G62*0.6)</f>
        <v>3.3586666666666676</v>
      </c>
      <c r="H63" s="52">
        <f t="shared" si="53"/>
        <v>3.329333333333334</v>
      </c>
      <c r="I63" s="52">
        <f t="shared" si="53"/>
        <v>3.3920000000000003</v>
      </c>
      <c r="J63" s="52">
        <f t="shared" si="53"/>
        <v>3.421333333333333</v>
      </c>
      <c r="K63" s="52">
        <f t="shared" si="53"/>
        <v>3.2313333333333336</v>
      </c>
      <c r="L63" s="52">
        <f t="shared" si="53"/>
        <v>3.2840000000000007</v>
      </c>
      <c r="M63" s="147">
        <f t="shared" si="33"/>
        <v>3.336111111111111</v>
      </c>
      <c r="N63" s="104" t="s">
        <v>24</v>
      </c>
      <c r="O63" s="154">
        <f aca="true" t="shared" si="54" ref="O63:AB63">(O61)*0.4+(O62)*0.6</f>
        <v>8.23</v>
      </c>
      <c r="P63" s="154">
        <f t="shared" si="54"/>
        <v>8.42</v>
      </c>
      <c r="Q63" s="154">
        <f t="shared" si="54"/>
        <v>8.396666666666668</v>
      </c>
      <c r="R63" s="154">
        <f t="shared" si="54"/>
        <v>8.323333333333334</v>
      </c>
      <c r="S63" s="154">
        <f t="shared" si="54"/>
        <v>8.48</v>
      </c>
      <c r="T63" s="154">
        <f t="shared" si="54"/>
        <v>8.553333333333333</v>
      </c>
      <c r="U63" s="154">
        <f t="shared" si="54"/>
        <v>8.078333333333333</v>
      </c>
      <c r="V63" s="154">
        <f t="shared" si="54"/>
        <v>8.21</v>
      </c>
      <c r="W63" s="154">
        <f t="shared" si="54"/>
        <v>8.293333333333333</v>
      </c>
      <c r="X63" s="154">
        <f t="shared" si="54"/>
        <v>8.006666666666666</v>
      </c>
      <c r="Y63" s="154">
        <f t="shared" si="54"/>
        <v>7.89</v>
      </c>
      <c r="Z63" s="154">
        <f t="shared" si="54"/>
        <v>8.876666666666667</v>
      </c>
      <c r="AA63" s="154">
        <f t="shared" si="54"/>
        <v>8.95</v>
      </c>
      <c r="AB63" s="154">
        <f t="shared" si="54"/>
        <v>8.370000000000001</v>
      </c>
      <c r="AC63" s="157">
        <f t="shared" si="34"/>
        <v>8.362738095238097</v>
      </c>
      <c r="AD63" s="152"/>
      <c r="AE63" s="152"/>
      <c r="AF63" s="253"/>
      <c r="AG63" s="281"/>
      <c r="AI63" s="150"/>
    </row>
    <row r="64" spans="1:35" s="135" customFormat="1" ht="15.75" customHeight="1">
      <c r="A64" s="248">
        <v>49</v>
      </c>
      <c r="B64" s="251" t="s">
        <v>169</v>
      </c>
      <c r="C64" s="241" t="s">
        <v>538</v>
      </c>
      <c r="D64" s="251" t="s">
        <v>539</v>
      </c>
      <c r="E64" s="241" t="s">
        <v>74</v>
      </c>
      <c r="F64" s="124" t="s">
        <v>24</v>
      </c>
      <c r="G64" s="102">
        <f aca="true" t="shared" si="55" ref="G64:L64">Q66</f>
        <v>8.413333333333334</v>
      </c>
      <c r="H64" s="102">
        <f t="shared" si="55"/>
        <v>8.406666666666666</v>
      </c>
      <c r="I64" s="102">
        <f t="shared" si="55"/>
        <v>8.453333333333333</v>
      </c>
      <c r="J64" s="102">
        <f t="shared" si="55"/>
        <v>8.526666666666667</v>
      </c>
      <c r="K64" s="102">
        <f t="shared" si="55"/>
        <v>8.098333333333333</v>
      </c>
      <c r="L64" s="102">
        <f t="shared" si="55"/>
        <v>8.156666666666666</v>
      </c>
      <c r="M64" s="102">
        <f t="shared" si="33"/>
        <v>8.3425</v>
      </c>
      <c r="N64" s="124" t="s">
        <v>34</v>
      </c>
      <c r="O64" s="148">
        <v>8.45</v>
      </c>
      <c r="P64" s="148">
        <v>8.433333333333334</v>
      </c>
      <c r="Q64" s="148">
        <v>7.833333333333333</v>
      </c>
      <c r="R64" s="148">
        <v>8.266666666666667</v>
      </c>
      <c r="S64" s="148">
        <v>7.633333333333333</v>
      </c>
      <c r="T64" s="148">
        <v>7.816666666666667</v>
      </c>
      <c r="U64" s="148">
        <v>7.833333333333333</v>
      </c>
      <c r="V64" s="148">
        <v>8.016666666666667</v>
      </c>
      <c r="W64" s="148">
        <v>7.933333333333333</v>
      </c>
      <c r="X64" s="148">
        <v>7.833333333333333</v>
      </c>
      <c r="Y64" s="148">
        <v>8.166666666666668</v>
      </c>
      <c r="Z64" s="148">
        <v>8.366666666666667</v>
      </c>
      <c r="AA64" s="148">
        <v>8.583333333333332</v>
      </c>
      <c r="AB64" s="148">
        <v>8.033333333333333</v>
      </c>
      <c r="AC64" s="102">
        <f t="shared" si="34"/>
        <v>8.085714285714285</v>
      </c>
      <c r="AD64" s="155"/>
      <c r="AE64" s="155"/>
      <c r="AF64" s="251" t="s">
        <v>554</v>
      </c>
      <c r="AG64" s="279" t="s">
        <v>555</v>
      </c>
      <c r="AI64" s="150"/>
    </row>
    <row r="65" spans="1:35" s="135" customFormat="1" ht="15.75" customHeight="1">
      <c r="A65" s="249"/>
      <c r="B65" s="252"/>
      <c r="C65" s="241"/>
      <c r="D65" s="252"/>
      <c r="E65" s="241"/>
      <c r="F65" s="101" t="s">
        <v>25</v>
      </c>
      <c r="G65" s="102"/>
      <c r="H65" s="102"/>
      <c r="I65" s="102"/>
      <c r="J65" s="102"/>
      <c r="K65" s="102"/>
      <c r="L65" s="102"/>
      <c r="M65" s="102" t="e">
        <f t="shared" si="33"/>
        <v>#DIV/0!</v>
      </c>
      <c r="N65" s="101" t="s">
        <v>35</v>
      </c>
      <c r="O65" s="148">
        <v>7.8</v>
      </c>
      <c r="P65" s="148">
        <v>8.6</v>
      </c>
      <c r="Q65" s="148">
        <v>8.8</v>
      </c>
      <c r="R65" s="148">
        <v>8.5</v>
      </c>
      <c r="S65" s="148">
        <v>9</v>
      </c>
      <c r="T65" s="148">
        <v>9</v>
      </c>
      <c r="U65" s="148">
        <v>8.275</v>
      </c>
      <c r="V65" s="148">
        <v>8.25</v>
      </c>
      <c r="W65" s="148">
        <v>8.2</v>
      </c>
      <c r="X65" s="148">
        <v>8.1</v>
      </c>
      <c r="Y65" s="148">
        <v>8</v>
      </c>
      <c r="Z65" s="148">
        <v>9.1</v>
      </c>
      <c r="AA65" s="148">
        <v>9.05</v>
      </c>
      <c r="AB65" s="148">
        <v>8.5</v>
      </c>
      <c r="AC65" s="156">
        <f t="shared" si="34"/>
        <v>8.5125</v>
      </c>
      <c r="AD65" s="151"/>
      <c r="AE65" s="151"/>
      <c r="AF65" s="252"/>
      <c r="AG65" s="280"/>
      <c r="AI65" s="150"/>
    </row>
    <row r="66" spans="1:35" s="135" customFormat="1" ht="15.75" customHeight="1" thickBot="1">
      <c r="A66" s="250"/>
      <c r="B66" s="253"/>
      <c r="C66" s="242"/>
      <c r="D66" s="253"/>
      <c r="E66" s="242"/>
      <c r="F66" s="104" t="s">
        <v>26</v>
      </c>
      <c r="G66" s="52">
        <f aca="true" t="shared" si="56" ref="G66:L66">(G64*0.4+G65*0.6)</f>
        <v>3.365333333333334</v>
      </c>
      <c r="H66" s="52">
        <f t="shared" si="56"/>
        <v>3.3626666666666667</v>
      </c>
      <c r="I66" s="52">
        <f t="shared" si="56"/>
        <v>3.3813333333333335</v>
      </c>
      <c r="J66" s="52">
        <f t="shared" si="56"/>
        <v>3.410666666666667</v>
      </c>
      <c r="K66" s="52">
        <f t="shared" si="56"/>
        <v>3.239333333333333</v>
      </c>
      <c r="L66" s="52">
        <f t="shared" si="56"/>
        <v>3.2626666666666666</v>
      </c>
      <c r="M66" s="147">
        <f t="shared" si="33"/>
        <v>3.337</v>
      </c>
      <c r="N66" s="104" t="s">
        <v>24</v>
      </c>
      <c r="O66" s="154">
        <f aca="true" t="shared" si="57" ref="O66:AB66">(O64)*0.4+(O65)*0.6</f>
        <v>8.059999999999999</v>
      </c>
      <c r="P66" s="154">
        <f t="shared" si="57"/>
        <v>8.533333333333333</v>
      </c>
      <c r="Q66" s="154">
        <f t="shared" si="57"/>
        <v>8.413333333333334</v>
      </c>
      <c r="R66" s="154">
        <f t="shared" si="57"/>
        <v>8.406666666666666</v>
      </c>
      <c r="S66" s="154">
        <f t="shared" si="57"/>
        <v>8.453333333333333</v>
      </c>
      <c r="T66" s="154">
        <f t="shared" si="57"/>
        <v>8.526666666666667</v>
      </c>
      <c r="U66" s="154">
        <f t="shared" si="57"/>
        <v>8.098333333333333</v>
      </c>
      <c r="V66" s="154">
        <f t="shared" si="57"/>
        <v>8.156666666666666</v>
      </c>
      <c r="W66" s="154">
        <f t="shared" si="57"/>
        <v>8.093333333333332</v>
      </c>
      <c r="X66" s="154">
        <f t="shared" si="57"/>
        <v>7.993333333333332</v>
      </c>
      <c r="Y66" s="154">
        <f t="shared" si="57"/>
        <v>8.066666666666666</v>
      </c>
      <c r="Z66" s="154">
        <f t="shared" si="57"/>
        <v>8.806666666666667</v>
      </c>
      <c r="AA66" s="154">
        <f t="shared" si="57"/>
        <v>8.863333333333333</v>
      </c>
      <c r="AB66" s="154">
        <f t="shared" si="57"/>
        <v>8.313333333333333</v>
      </c>
      <c r="AC66" s="157">
        <f t="shared" si="34"/>
        <v>8.341785714285713</v>
      </c>
      <c r="AD66" s="152"/>
      <c r="AE66" s="152"/>
      <c r="AF66" s="253"/>
      <c r="AG66" s="281"/>
      <c r="AI66" s="150"/>
    </row>
    <row r="67" spans="1:35" s="135" customFormat="1" ht="15.75" customHeight="1">
      <c r="A67" s="239">
        <v>50</v>
      </c>
      <c r="B67" s="251" t="s">
        <v>171</v>
      </c>
      <c r="C67" s="241" t="s">
        <v>540</v>
      </c>
      <c r="D67" s="241" t="s">
        <v>172</v>
      </c>
      <c r="E67" s="241" t="s">
        <v>74</v>
      </c>
      <c r="F67" s="124" t="s">
        <v>24</v>
      </c>
      <c r="G67" s="102">
        <f aca="true" t="shared" si="58" ref="G67:L67">Q69</f>
        <v>8.743333333333332</v>
      </c>
      <c r="H67" s="102">
        <f t="shared" si="58"/>
        <v>8.683333333333334</v>
      </c>
      <c r="I67" s="102">
        <f t="shared" si="58"/>
        <v>8.879999999999999</v>
      </c>
      <c r="J67" s="102">
        <f t="shared" si="58"/>
        <v>8.826666666666666</v>
      </c>
      <c r="K67" s="102">
        <f t="shared" si="58"/>
        <v>8.82</v>
      </c>
      <c r="L67" s="102">
        <f t="shared" si="58"/>
        <v>8.32</v>
      </c>
      <c r="M67" s="102">
        <f t="shared" si="33"/>
        <v>8.712222222222222</v>
      </c>
      <c r="N67" s="124" t="s">
        <v>34</v>
      </c>
      <c r="O67" s="148">
        <v>8.866666666666667</v>
      </c>
      <c r="P67" s="148">
        <v>8.966666666666667</v>
      </c>
      <c r="Q67" s="148">
        <v>8.583333333333332</v>
      </c>
      <c r="R67" s="148">
        <v>8.733333333333333</v>
      </c>
      <c r="S67" s="148">
        <v>8.7</v>
      </c>
      <c r="T67" s="148">
        <v>8.566666666666666</v>
      </c>
      <c r="U67" s="148">
        <v>8.55</v>
      </c>
      <c r="V67" s="148">
        <v>8.05</v>
      </c>
      <c r="W67" s="148">
        <v>8.5</v>
      </c>
      <c r="X67" s="148">
        <v>8.133333333333333</v>
      </c>
      <c r="Y67" s="148">
        <v>8.55</v>
      </c>
      <c r="Z67" s="148">
        <v>8.666666666666668</v>
      </c>
      <c r="AA67" s="148">
        <v>8.8</v>
      </c>
      <c r="AB67" s="148">
        <v>8.266666666666667</v>
      </c>
      <c r="AC67" s="102">
        <f t="shared" si="34"/>
        <v>8.566666666666665</v>
      </c>
      <c r="AD67" s="155"/>
      <c r="AE67" s="155"/>
      <c r="AF67" s="251" t="s">
        <v>554</v>
      </c>
      <c r="AG67" s="279" t="s">
        <v>555</v>
      </c>
      <c r="AI67" s="150"/>
    </row>
    <row r="68" spans="1:35" s="135" customFormat="1" ht="15.75" customHeight="1">
      <c r="A68" s="239"/>
      <c r="B68" s="252"/>
      <c r="C68" s="241"/>
      <c r="D68" s="241"/>
      <c r="E68" s="241"/>
      <c r="F68" s="101" t="s">
        <v>25</v>
      </c>
      <c r="G68" s="102"/>
      <c r="H68" s="102"/>
      <c r="I68" s="102"/>
      <c r="J68" s="102"/>
      <c r="K68" s="102"/>
      <c r="L68" s="102"/>
      <c r="M68" s="102" t="e">
        <f t="shared" si="33"/>
        <v>#DIV/0!</v>
      </c>
      <c r="N68" s="101" t="s">
        <v>35</v>
      </c>
      <c r="O68" s="148">
        <v>8.25</v>
      </c>
      <c r="P68" s="148">
        <v>9.2</v>
      </c>
      <c r="Q68" s="148">
        <v>8.85</v>
      </c>
      <c r="R68" s="148">
        <v>8.65</v>
      </c>
      <c r="S68" s="148">
        <v>9</v>
      </c>
      <c r="T68" s="148">
        <v>9</v>
      </c>
      <c r="U68" s="148">
        <v>9</v>
      </c>
      <c r="V68" s="148">
        <v>8.5</v>
      </c>
      <c r="W68" s="148">
        <v>8.6</v>
      </c>
      <c r="X68" s="148">
        <v>8.1</v>
      </c>
      <c r="Y68" s="148">
        <v>8.15</v>
      </c>
      <c r="Z68" s="148">
        <v>9.5</v>
      </c>
      <c r="AA68" s="148">
        <v>9.1</v>
      </c>
      <c r="AB68" s="148">
        <v>9</v>
      </c>
      <c r="AC68" s="156">
        <f t="shared" si="34"/>
        <v>8.778571428571427</v>
      </c>
      <c r="AD68" s="151"/>
      <c r="AE68" s="151"/>
      <c r="AF68" s="252"/>
      <c r="AG68" s="280"/>
      <c r="AI68" s="150"/>
    </row>
    <row r="69" spans="1:35" s="135" customFormat="1" ht="15.75" customHeight="1" thickBot="1">
      <c r="A69" s="240"/>
      <c r="B69" s="253"/>
      <c r="C69" s="242"/>
      <c r="D69" s="242"/>
      <c r="E69" s="242"/>
      <c r="F69" s="104" t="s">
        <v>26</v>
      </c>
      <c r="G69" s="52">
        <f aca="true" t="shared" si="59" ref="G69:L69">(G67*0.4+G68*0.6)</f>
        <v>3.497333333333333</v>
      </c>
      <c r="H69" s="52">
        <f t="shared" si="59"/>
        <v>3.4733333333333336</v>
      </c>
      <c r="I69" s="52">
        <f t="shared" si="59"/>
        <v>3.5519999999999996</v>
      </c>
      <c r="J69" s="52">
        <f t="shared" si="59"/>
        <v>3.530666666666667</v>
      </c>
      <c r="K69" s="52">
        <f t="shared" si="59"/>
        <v>3.5280000000000005</v>
      </c>
      <c r="L69" s="52">
        <f t="shared" si="59"/>
        <v>3.3280000000000003</v>
      </c>
      <c r="M69" s="147">
        <f t="shared" si="33"/>
        <v>3.484888888888889</v>
      </c>
      <c r="N69" s="104" t="s">
        <v>24</v>
      </c>
      <c r="O69" s="154">
        <f aca="true" t="shared" si="60" ref="O69:AB69">(O67)*0.4+(O68)*0.6</f>
        <v>8.496666666666666</v>
      </c>
      <c r="P69" s="154">
        <f t="shared" si="60"/>
        <v>9.106666666666666</v>
      </c>
      <c r="Q69" s="154">
        <f t="shared" si="60"/>
        <v>8.743333333333332</v>
      </c>
      <c r="R69" s="154">
        <f t="shared" si="60"/>
        <v>8.683333333333334</v>
      </c>
      <c r="S69" s="154">
        <f t="shared" si="60"/>
        <v>8.879999999999999</v>
      </c>
      <c r="T69" s="154">
        <f t="shared" si="60"/>
        <v>8.826666666666666</v>
      </c>
      <c r="U69" s="154">
        <f t="shared" si="60"/>
        <v>8.82</v>
      </c>
      <c r="V69" s="154">
        <f t="shared" si="60"/>
        <v>8.32</v>
      </c>
      <c r="W69" s="154">
        <f t="shared" si="60"/>
        <v>8.559999999999999</v>
      </c>
      <c r="X69" s="154">
        <f t="shared" si="60"/>
        <v>8.113333333333333</v>
      </c>
      <c r="Y69" s="154">
        <f t="shared" si="60"/>
        <v>8.31</v>
      </c>
      <c r="Z69" s="154">
        <f t="shared" si="60"/>
        <v>9.166666666666668</v>
      </c>
      <c r="AA69" s="154">
        <f t="shared" si="60"/>
        <v>8.98</v>
      </c>
      <c r="AB69" s="154">
        <f t="shared" si="60"/>
        <v>8.706666666666667</v>
      </c>
      <c r="AC69" s="157">
        <f t="shared" si="34"/>
        <v>8.693809523809524</v>
      </c>
      <c r="AD69" s="152"/>
      <c r="AE69" s="152"/>
      <c r="AF69" s="253"/>
      <c r="AG69" s="281"/>
      <c r="AI69" s="150"/>
    </row>
    <row r="70" spans="1:35" s="135" customFormat="1" ht="15.75" customHeight="1">
      <c r="A70" s="248">
        <v>51</v>
      </c>
      <c r="B70" s="251" t="s">
        <v>173</v>
      </c>
      <c r="C70" s="229" t="s">
        <v>541</v>
      </c>
      <c r="D70" s="229" t="s">
        <v>174</v>
      </c>
      <c r="E70" s="257" t="s">
        <v>69</v>
      </c>
      <c r="F70" s="124" t="s">
        <v>24</v>
      </c>
      <c r="G70" s="102">
        <f aca="true" t="shared" si="61" ref="G70:L70">Q72</f>
        <v>8.49</v>
      </c>
      <c r="H70" s="102">
        <f t="shared" si="61"/>
        <v>8.33</v>
      </c>
      <c r="I70" s="102">
        <f t="shared" si="61"/>
        <v>8.546666666666667</v>
      </c>
      <c r="J70" s="102">
        <f t="shared" si="61"/>
        <v>8.546666666666667</v>
      </c>
      <c r="K70" s="102">
        <f t="shared" si="61"/>
        <v>8.416666666666668</v>
      </c>
      <c r="L70" s="102">
        <f t="shared" si="61"/>
        <v>8.286666666666667</v>
      </c>
      <c r="M70" s="102">
        <f t="shared" si="33"/>
        <v>8.436111111111112</v>
      </c>
      <c r="N70" s="124" t="s">
        <v>34</v>
      </c>
      <c r="O70" s="148">
        <v>8</v>
      </c>
      <c r="P70" s="148">
        <v>8.433333333333334</v>
      </c>
      <c r="Q70" s="148">
        <v>8.1</v>
      </c>
      <c r="R70" s="148">
        <v>8</v>
      </c>
      <c r="S70" s="148">
        <v>7.866666666666667</v>
      </c>
      <c r="T70" s="148">
        <v>7.866666666666667</v>
      </c>
      <c r="U70" s="148">
        <v>7.916666666666667</v>
      </c>
      <c r="V70" s="148">
        <v>7.966666666666667</v>
      </c>
      <c r="W70" s="148">
        <v>8.033333333333333</v>
      </c>
      <c r="X70" s="148">
        <v>8</v>
      </c>
      <c r="Y70" s="148">
        <v>7.916666666666667</v>
      </c>
      <c r="Z70" s="148">
        <v>8.216666666666667</v>
      </c>
      <c r="AA70" s="148">
        <v>8.45</v>
      </c>
      <c r="AB70" s="148">
        <v>7.833333333333333</v>
      </c>
      <c r="AC70" s="102">
        <f t="shared" si="34"/>
        <v>8.042857142857143</v>
      </c>
      <c r="AD70" s="155"/>
      <c r="AE70" s="155"/>
      <c r="AF70" s="251" t="s">
        <v>554</v>
      </c>
      <c r="AG70" s="279" t="s">
        <v>555</v>
      </c>
      <c r="AI70" s="150"/>
    </row>
    <row r="71" spans="1:35" s="135" customFormat="1" ht="15.75" customHeight="1">
      <c r="A71" s="249"/>
      <c r="B71" s="252"/>
      <c r="C71" s="241"/>
      <c r="D71" s="241"/>
      <c r="E71" s="258"/>
      <c r="F71" s="101" t="s">
        <v>25</v>
      </c>
      <c r="G71" s="102"/>
      <c r="H71" s="102"/>
      <c r="I71" s="102"/>
      <c r="J71" s="102"/>
      <c r="K71" s="102"/>
      <c r="L71" s="102"/>
      <c r="M71" s="102" t="e">
        <f t="shared" si="33"/>
        <v>#DIV/0!</v>
      </c>
      <c r="N71" s="101" t="s">
        <v>35</v>
      </c>
      <c r="O71" s="148">
        <v>8.1</v>
      </c>
      <c r="P71" s="148">
        <v>8.6</v>
      </c>
      <c r="Q71" s="148">
        <v>8.75</v>
      </c>
      <c r="R71" s="148">
        <v>8.55</v>
      </c>
      <c r="S71" s="148">
        <v>9</v>
      </c>
      <c r="T71" s="148">
        <v>9</v>
      </c>
      <c r="U71" s="148">
        <v>8.75</v>
      </c>
      <c r="V71" s="148">
        <v>8.5</v>
      </c>
      <c r="W71" s="148">
        <v>8.6</v>
      </c>
      <c r="X71" s="148">
        <v>8.1</v>
      </c>
      <c r="Y71" s="148">
        <v>8.15</v>
      </c>
      <c r="Z71" s="148">
        <v>9.45</v>
      </c>
      <c r="AA71" s="148">
        <v>9.25</v>
      </c>
      <c r="AB71" s="148">
        <v>8.3</v>
      </c>
      <c r="AC71" s="156">
        <f t="shared" si="34"/>
        <v>8.65</v>
      </c>
      <c r="AD71" s="151"/>
      <c r="AE71" s="151"/>
      <c r="AF71" s="252"/>
      <c r="AG71" s="280"/>
      <c r="AI71" s="150"/>
    </row>
    <row r="72" spans="1:35" s="135" customFormat="1" ht="15.75" customHeight="1" thickBot="1">
      <c r="A72" s="250"/>
      <c r="B72" s="282"/>
      <c r="C72" s="283"/>
      <c r="D72" s="283"/>
      <c r="E72" s="284"/>
      <c r="F72" s="104" t="s">
        <v>26</v>
      </c>
      <c r="G72" s="52">
        <f aca="true" t="shared" si="62" ref="G72:L72">(G70*0.4+G71*0.6)</f>
        <v>3.3960000000000004</v>
      </c>
      <c r="H72" s="52">
        <f t="shared" si="62"/>
        <v>3.3320000000000003</v>
      </c>
      <c r="I72" s="52">
        <f t="shared" si="62"/>
        <v>3.4186666666666667</v>
      </c>
      <c r="J72" s="52">
        <f t="shared" si="62"/>
        <v>3.4186666666666667</v>
      </c>
      <c r="K72" s="52">
        <f t="shared" si="62"/>
        <v>3.366666666666667</v>
      </c>
      <c r="L72" s="52">
        <f t="shared" si="62"/>
        <v>3.314666666666667</v>
      </c>
      <c r="M72" s="147">
        <f t="shared" si="33"/>
        <v>3.374444444444445</v>
      </c>
      <c r="N72" s="104" t="s">
        <v>24</v>
      </c>
      <c r="O72" s="154">
        <f aca="true" t="shared" si="63" ref="O72:AB72">(O70)*0.4+(O71)*0.6</f>
        <v>8.059999999999999</v>
      </c>
      <c r="P72" s="154">
        <f t="shared" si="63"/>
        <v>8.533333333333333</v>
      </c>
      <c r="Q72" s="154">
        <f t="shared" si="63"/>
        <v>8.49</v>
      </c>
      <c r="R72" s="154">
        <f t="shared" si="63"/>
        <v>8.33</v>
      </c>
      <c r="S72" s="154">
        <f t="shared" si="63"/>
        <v>8.546666666666667</v>
      </c>
      <c r="T72" s="154">
        <f t="shared" si="63"/>
        <v>8.546666666666667</v>
      </c>
      <c r="U72" s="154">
        <f t="shared" si="63"/>
        <v>8.416666666666668</v>
      </c>
      <c r="V72" s="154">
        <f t="shared" si="63"/>
        <v>8.286666666666667</v>
      </c>
      <c r="W72" s="154">
        <f t="shared" si="63"/>
        <v>8.373333333333333</v>
      </c>
      <c r="X72" s="154">
        <f t="shared" si="63"/>
        <v>8.059999999999999</v>
      </c>
      <c r="Y72" s="154">
        <f t="shared" si="63"/>
        <v>8.056666666666667</v>
      </c>
      <c r="Z72" s="154">
        <f t="shared" si="63"/>
        <v>8.956666666666667</v>
      </c>
      <c r="AA72" s="154">
        <f t="shared" si="63"/>
        <v>8.93</v>
      </c>
      <c r="AB72" s="154">
        <f t="shared" si="63"/>
        <v>8.113333333333333</v>
      </c>
      <c r="AC72" s="157">
        <f t="shared" si="34"/>
        <v>8.407142857142857</v>
      </c>
      <c r="AD72" s="152"/>
      <c r="AE72" s="152"/>
      <c r="AF72" s="253"/>
      <c r="AG72" s="281"/>
      <c r="AI72" s="150"/>
    </row>
    <row r="73" spans="1:35" s="135" customFormat="1" ht="15.75" customHeight="1">
      <c r="A73" s="239">
        <v>52</v>
      </c>
      <c r="B73" s="252" t="s">
        <v>175</v>
      </c>
      <c r="C73" s="241" t="s">
        <v>542</v>
      </c>
      <c r="D73" s="241" t="s">
        <v>176</v>
      </c>
      <c r="E73" s="241" t="s">
        <v>69</v>
      </c>
      <c r="F73" s="124" t="s">
        <v>24</v>
      </c>
      <c r="G73" s="102">
        <f aca="true" t="shared" si="64" ref="G73:L73">Q75</f>
        <v>8.61</v>
      </c>
      <c r="H73" s="102">
        <f t="shared" si="64"/>
        <v>8.566666666666666</v>
      </c>
      <c r="I73" s="102">
        <f t="shared" si="64"/>
        <v>8.54</v>
      </c>
      <c r="J73" s="102">
        <f t="shared" si="64"/>
        <v>8.693333333333332</v>
      </c>
      <c r="K73" s="102">
        <f t="shared" si="64"/>
        <v>8.68</v>
      </c>
      <c r="L73" s="102">
        <f t="shared" si="64"/>
        <v>8.413333333333334</v>
      </c>
      <c r="M73" s="102">
        <f t="shared" si="33"/>
        <v>8.583888888888888</v>
      </c>
      <c r="N73" s="124" t="s">
        <v>34</v>
      </c>
      <c r="O73" s="148">
        <v>8.983333333333333</v>
      </c>
      <c r="P73" s="148">
        <v>8.466666666666667</v>
      </c>
      <c r="Q73" s="148">
        <v>8.4</v>
      </c>
      <c r="R73" s="148">
        <v>8.216666666666667</v>
      </c>
      <c r="S73" s="148">
        <v>8.6</v>
      </c>
      <c r="T73" s="148">
        <v>8.233333333333333</v>
      </c>
      <c r="U73" s="148">
        <v>8.366666666666667</v>
      </c>
      <c r="V73" s="148">
        <v>8.283333333333333</v>
      </c>
      <c r="W73" s="148">
        <v>8.166666666666668</v>
      </c>
      <c r="X73" s="148">
        <v>8.233333333333333</v>
      </c>
      <c r="Y73" s="148">
        <v>8.183333333333334</v>
      </c>
      <c r="Z73" s="148">
        <v>8.616666666666667</v>
      </c>
      <c r="AA73" s="148">
        <v>8.45</v>
      </c>
      <c r="AB73" s="148">
        <v>8.1</v>
      </c>
      <c r="AC73" s="102">
        <f t="shared" si="34"/>
        <v>8.37857142857143</v>
      </c>
      <c r="AD73" s="155"/>
      <c r="AE73" s="155"/>
      <c r="AF73" s="251" t="s">
        <v>554</v>
      </c>
      <c r="AG73" s="279" t="s">
        <v>555</v>
      </c>
      <c r="AI73" s="150"/>
    </row>
    <row r="74" spans="1:35" s="135" customFormat="1" ht="15.75" customHeight="1">
      <c r="A74" s="239"/>
      <c r="B74" s="252"/>
      <c r="C74" s="241"/>
      <c r="D74" s="241"/>
      <c r="E74" s="241"/>
      <c r="F74" s="101" t="s">
        <v>25</v>
      </c>
      <c r="G74" s="102"/>
      <c r="H74" s="102"/>
      <c r="I74" s="102"/>
      <c r="J74" s="102"/>
      <c r="K74" s="102"/>
      <c r="L74" s="102"/>
      <c r="M74" s="102" t="e">
        <f t="shared" si="33"/>
        <v>#DIV/0!</v>
      </c>
      <c r="N74" s="101" t="s">
        <v>35</v>
      </c>
      <c r="O74" s="148">
        <v>9.05</v>
      </c>
      <c r="P74" s="148">
        <v>8.7</v>
      </c>
      <c r="Q74" s="148">
        <v>8.75</v>
      </c>
      <c r="R74" s="148">
        <v>8.8</v>
      </c>
      <c r="S74" s="148">
        <v>8.5</v>
      </c>
      <c r="T74" s="148">
        <v>9</v>
      </c>
      <c r="U74" s="148">
        <v>8.875</v>
      </c>
      <c r="V74" s="148">
        <v>8.5</v>
      </c>
      <c r="W74" s="148">
        <v>8.8</v>
      </c>
      <c r="X74" s="148">
        <v>8.1</v>
      </c>
      <c r="Y74" s="148">
        <v>8</v>
      </c>
      <c r="Z74" s="148">
        <v>9.25</v>
      </c>
      <c r="AA74" s="148">
        <v>9.25</v>
      </c>
      <c r="AB74" s="148">
        <v>8.4</v>
      </c>
      <c r="AC74" s="156">
        <f t="shared" si="34"/>
        <v>8.7125</v>
      </c>
      <c r="AD74" s="151"/>
      <c r="AE74" s="151"/>
      <c r="AF74" s="252"/>
      <c r="AG74" s="280"/>
      <c r="AI74" s="150"/>
    </row>
    <row r="75" spans="1:35" s="135" customFormat="1" ht="15.75" customHeight="1" thickBot="1">
      <c r="A75" s="240"/>
      <c r="B75" s="253"/>
      <c r="C75" s="242"/>
      <c r="D75" s="242"/>
      <c r="E75" s="242"/>
      <c r="F75" s="104" t="s">
        <v>26</v>
      </c>
      <c r="G75" s="52">
        <f aca="true" t="shared" si="65" ref="G75:L75">(G73*0.4+G74*0.6)</f>
        <v>3.444</v>
      </c>
      <c r="H75" s="52">
        <f t="shared" si="65"/>
        <v>3.4266666666666667</v>
      </c>
      <c r="I75" s="52">
        <f t="shared" si="65"/>
        <v>3.416</v>
      </c>
      <c r="J75" s="52">
        <f t="shared" si="65"/>
        <v>3.4773333333333327</v>
      </c>
      <c r="K75" s="52">
        <f t="shared" si="65"/>
        <v>3.472</v>
      </c>
      <c r="L75" s="52">
        <f t="shared" si="65"/>
        <v>3.365333333333334</v>
      </c>
      <c r="M75" s="147">
        <f t="shared" si="33"/>
        <v>3.433555555555556</v>
      </c>
      <c r="N75" s="104" t="s">
        <v>24</v>
      </c>
      <c r="O75" s="154">
        <f aca="true" t="shared" si="66" ref="O75:AB75">(O73)*0.4+(O74)*0.6</f>
        <v>9.023333333333333</v>
      </c>
      <c r="P75" s="154">
        <f t="shared" si="66"/>
        <v>8.606666666666666</v>
      </c>
      <c r="Q75" s="154">
        <f t="shared" si="66"/>
        <v>8.61</v>
      </c>
      <c r="R75" s="154">
        <f t="shared" si="66"/>
        <v>8.566666666666666</v>
      </c>
      <c r="S75" s="154">
        <f t="shared" si="66"/>
        <v>8.54</v>
      </c>
      <c r="T75" s="154">
        <f t="shared" si="66"/>
        <v>8.693333333333332</v>
      </c>
      <c r="U75" s="154">
        <v>8.68</v>
      </c>
      <c r="V75" s="154">
        <f t="shared" si="66"/>
        <v>8.413333333333334</v>
      </c>
      <c r="W75" s="154">
        <f t="shared" si="66"/>
        <v>8.546666666666667</v>
      </c>
      <c r="X75" s="154">
        <f t="shared" si="66"/>
        <v>8.153333333333332</v>
      </c>
      <c r="Y75" s="154">
        <f t="shared" si="66"/>
        <v>8.073333333333334</v>
      </c>
      <c r="Z75" s="154">
        <f t="shared" si="66"/>
        <v>8.996666666666666</v>
      </c>
      <c r="AA75" s="154">
        <f t="shared" si="66"/>
        <v>8.93</v>
      </c>
      <c r="AB75" s="154">
        <f t="shared" si="66"/>
        <v>8.280000000000001</v>
      </c>
      <c r="AC75" s="157">
        <f t="shared" si="34"/>
        <v>8.57952380952381</v>
      </c>
      <c r="AD75" s="152"/>
      <c r="AE75" s="152"/>
      <c r="AF75" s="253"/>
      <c r="AG75" s="281"/>
      <c r="AI75" s="150"/>
    </row>
    <row r="76" spans="1:35" s="135" customFormat="1" ht="15.75" customHeight="1">
      <c r="A76" s="248">
        <v>53</v>
      </c>
      <c r="B76" s="251" t="s">
        <v>177</v>
      </c>
      <c r="C76" s="229" t="s">
        <v>543</v>
      </c>
      <c r="D76" s="229" t="s">
        <v>178</v>
      </c>
      <c r="E76" s="229" t="s">
        <v>69</v>
      </c>
      <c r="F76" s="124" t="s">
        <v>24</v>
      </c>
      <c r="G76" s="102">
        <f aca="true" t="shared" si="67" ref="G76:L76">Q78</f>
        <v>8.59</v>
      </c>
      <c r="H76" s="102">
        <f t="shared" si="67"/>
        <v>8.353333333333333</v>
      </c>
      <c r="I76" s="102">
        <f t="shared" si="67"/>
        <v>8.586666666666666</v>
      </c>
      <c r="J76" s="102">
        <f t="shared" si="67"/>
        <v>8.553333333333333</v>
      </c>
      <c r="K76" s="102">
        <f t="shared" si="67"/>
        <v>8.416666666666668</v>
      </c>
      <c r="L76" s="102">
        <f t="shared" si="67"/>
        <v>8.306666666666667</v>
      </c>
      <c r="M76" s="102">
        <f t="shared" si="33"/>
        <v>8.467777777777778</v>
      </c>
      <c r="N76" s="124" t="s">
        <v>34</v>
      </c>
      <c r="O76" s="148">
        <v>8.433333333333334</v>
      </c>
      <c r="P76" s="148">
        <v>8.233333333333333</v>
      </c>
      <c r="Q76" s="148">
        <v>8.2</v>
      </c>
      <c r="R76" s="148">
        <v>8.133333333333333</v>
      </c>
      <c r="S76" s="148">
        <v>7.966666666666667</v>
      </c>
      <c r="T76" s="148">
        <v>7.883333333333333</v>
      </c>
      <c r="U76" s="148">
        <v>7.916666666666667</v>
      </c>
      <c r="V76" s="148">
        <v>8.016666666666667</v>
      </c>
      <c r="W76" s="148">
        <v>7.866666666666667</v>
      </c>
      <c r="X76" s="148">
        <v>8.066666666666666</v>
      </c>
      <c r="Y76" s="148">
        <v>8.2</v>
      </c>
      <c r="Z76" s="148">
        <v>8.383333333333333</v>
      </c>
      <c r="AA76" s="148">
        <v>8.5</v>
      </c>
      <c r="AB76" s="148">
        <v>7.966666666666667</v>
      </c>
      <c r="AC76" s="102">
        <f t="shared" si="34"/>
        <v>8.126190476190477</v>
      </c>
      <c r="AD76" s="155"/>
      <c r="AE76" s="155"/>
      <c r="AF76" s="251" t="s">
        <v>554</v>
      </c>
      <c r="AG76" s="279" t="s">
        <v>555</v>
      </c>
      <c r="AI76" s="150"/>
    </row>
    <row r="77" spans="1:35" s="135" customFormat="1" ht="15.75" customHeight="1">
      <c r="A77" s="249"/>
      <c r="B77" s="252"/>
      <c r="C77" s="241"/>
      <c r="D77" s="241"/>
      <c r="E77" s="241"/>
      <c r="F77" s="101" t="s">
        <v>25</v>
      </c>
      <c r="G77" s="102"/>
      <c r="H77" s="102"/>
      <c r="I77" s="102"/>
      <c r="J77" s="102"/>
      <c r="K77" s="102"/>
      <c r="L77" s="102"/>
      <c r="M77" s="102" t="e">
        <f t="shared" si="33"/>
        <v>#DIV/0!</v>
      </c>
      <c r="N77" s="101" t="s">
        <v>35</v>
      </c>
      <c r="O77" s="148">
        <v>8.7</v>
      </c>
      <c r="P77" s="148">
        <v>8.5</v>
      </c>
      <c r="Q77" s="148">
        <v>8.85</v>
      </c>
      <c r="R77" s="148">
        <v>8.5</v>
      </c>
      <c r="S77" s="148">
        <v>9</v>
      </c>
      <c r="T77" s="148">
        <v>9</v>
      </c>
      <c r="U77" s="148">
        <v>8.75</v>
      </c>
      <c r="V77" s="148">
        <v>8.5</v>
      </c>
      <c r="W77" s="148">
        <v>8.4</v>
      </c>
      <c r="X77" s="148">
        <v>8.1</v>
      </c>
      <c r="Y77" s="148">
        <v>8</v>
      </c>
      <c r="Z77" s="148">
        <v>9.25</v>
      </c>
      <c r="AA77" s="148">
        <v>9.05</v>
      </c>
      <c r="AB77" s="148">
        <v>8.7</v>
      </c>
      <c r="AC77" s="156">
        <f t="shared" si="34"/>
        <v>8.664285714285715</v>
      </c>
      <c r="AD77" s="151"/>
      <c r="AE77" s="151"/>
      <c r="AF77" s="252"/>
      <c r="AG77" s="280"/>
      <c r="AI77" s="150"/>
    </row>
    <row r="78" spans="1:35" s="135" customFormat="1" ht="15.75" customHeight="1" thickBot="1">
      <c r="A78" s="250"/>
      <c r="B78" s="253"/>
      <c r="C78" s="242"/>
      <c r="D78" s="242"/>
      <c r="E78" s="242"/>
      <c r="F78" s="104" t="s">
        <v>26</v>
      </c>
      <c r="G78" s="52">
        <f aca="true" t="shared" si="68" ref="G78:L78">(G76*0.4+G77*0.6)</f>
        <v>3.436</v>
      </c>
      <c r="H78" s="52">
        <f t="shared" si="68"/>
        <v>3.3413333333333335</v>
      </c>
      <c r="I78" s="52">
        <f t="shared" si="68"/>
        <v>3.4346666666666668</v>
      </c>
      <c r="J78" s="52">
        <f t="shared" si="68"/>
        <v>3.421333333333333</v>
      </c>
      <c r="K78" s="52">
        <f t="shared" si="68"/>
        <v>3.366666666666667</v>
      </c>
      <c r="L78" s="52">
        <f t="shared" si="68"/>
        <v>3.3226666666666667</v>
      </c>
      <c r="M78" s="127">
        <f t="shared" si="33"/>
        <v>3.387111111111111</v>
      </c>
      <c r="N78" s="104" t="s">
        <v>24</v>
      </c>
      <c r="O78" s="154">
        <f aca="true" t="shared" si="69" ref="O78:AB78">(O76)*0.4+(O77)*0.6</f>
        <v>8.593333333333334</v>
      </c>
      <c r="P78" s="154">
        <f t="shared" si="69"/>
        <v>8.393333333333333</v>
      </c>
      <c r="Q78" s="154">
        <f t="shared" si="69"/>
        <v>8.59</v>
      </c>
      <c r="R78" s="154">
        <f t="shared" si="69"/>
        <v>8.353333333333333</v>
      </c>
      <c r="S78" s="154">
        <f t="shared" si="69"/>
        <v>8.586666666666666</v>
      </c>
      <c r="T78" s="154">
        <f t="shared" si="69"/>
        <v>8.553333333333333</v>
      </c>
      <c r="U78" s="154">
        <f t="shared" si="69"/>
        <v>8.416666666666668</v>
      </c>
      <c r="V78" s="154">
        <f t="shared" si="69"/>
        <v>8.306666666666667</v>
      </c>
      <c r="W78" s="154">
        <f t="shared" si="69"/>
        <v>8.186666666666667</v>
      </c>
      <c r="X78" s="154">
        <f t="shared" si="69"/>
        <v>8.086666666666666</v>
      </c>
      <c r="Y78" s="154">
        <f t="shared" si="69"/>
        <v>8.08</v>
      </c>
      <c r="Z78" s="154">
        <f t="shared" si="69"/>
        <v>8.903333333333332</v>
      </c>
      <c r="AA78" s="154">
        <f t="shared" si="69"/>
        <v>8.830000000000002</v>
      </c>
      <c r="AB78" s="154">
        <f t="shared" si="69"/>
        <v>8.406666666666666</v>
      </c>
      <c r="AC78" s="157">
        <f t="shared" si="34"/>
        <v>8.449047619047619</v>
      </c>
      <c r="AD78" s="152"/>
      <c r="AE78" s="152"/>
      <c r="AF78" s="253"/>
      <c r="AG78" s="281"/>
      <c r="AI78" s="150"/>
    </row>
    <row r="79" spans="1:33" ht="15">
      <c r="A79" s="113"/>
      <c r="B79" s="144"/>
      <c r="C79" s="113"/>
      <c r="D79" s="113"/>
      <c r="E79" s="113"/>
      <c r="F79" s="113"/>
      <c r="G79" s="128"/>
      <c r="H79" s="128"/>
      <c r="I79" s="128"/>
      <c r="J79" s="128"/>
      <c r="K79" s="128"/>
      <c r="L79" s="128"/>
      <c r="M79" s="129"/>
      <c r="N79" s="118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17"/>
      <c r="AE79" s="117"/>
      <c r="AF79" s="118"/>
      <c r="AG79" s="118"/>
    </row>
    <row r="80" spans="1:33" ht="15.75" thickBot="1">
      <c r="A80" s="119"/>
      <c r="B80" s="145"/>
      <c r="C80" s="119"/>
      <c r="D80" s="119"/>
      <c r="E80" s="119"/>
      <c r="F80" s="119"/>
      <c r="G80" s="131"/>
      <c r="H80" s="131"/>
      <c r="I80" s="131"/>
      <c r="J80" s="131"/>
      <c r="K80" s="131"/>
      <c r="L80" s="131"/>
      <c r="M80" s="132"/>
      <c r="N80" s="12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87"/>
      <c r="AE80" s="87"/>
      <c r="AF80" s="123"/>
      <c r="AG80" s="123"/>
    </row>
    <row r="81" spans="1:33" ht="15" customHeight="1">
      <c r="A81" s="187" t="s">
        <v>17</v>
      </c>
      <c r="B81" s="185" t="s">
        <v>19</v>
      </c>
      <c r="C81" s="185" t="s">
        <v>21</v>
      </c>
      <c r="D81" s="229" t="s">
        <v>23</v>
      </c>
      <c r="E81" s="229" t="s">
        <v>45</v>
      </c>
      <c r="F81" s="231" t="s">
        <v>27</v>
      </c>
      <c r="G81" s="232"/>
      <c r="H81" s="232"/>
      <c r="I81" s="232"/>
      <c r="J81" s="232"/>
      <c r="K81" s="232"/>
      <c r="L81" s="232"/>
      <c r="M81" s="233" t="s">
        <v>62</v>
      </c>
      <c r="N81" s="231" t="s">
        <v>43</v>
      </c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5" t="s">
        <v>62</v>
      </c>
      <c r="AD81" s="188" t="s">
        <v>46</v>
      </c>
      <c r="AE81" s="88" t="s">
        <v>48</v>
      </c>
      <c r="AF81" s="88" t="s">
        <v>57</v>
      </c>
      <c r="AG81" s="237" t="s">
        <v>50</v>
      </c>
    </row>
    <row r="82" spans="1:33" ht="30" customHeight="1" thickBot="1">
      <c r="A82" s="89" t="s">
        <v>18</v>
      </c>
      <c r="B82" s="186" t="s">
        <v>20</v>
      </c>
      <c r="C82" s="186" t="s">
        <v>22</v>
      </c>
      <c r="D82" s="230"/>
      <c r="E82" s="230"/>
      <c r="F82" s="90"/>
      <c r="G82" s="91" t="s">
        <v>28</v>
      </c>
      <c r="H82" s="91" t="s">
        <v>29</v>
      </c>
      <c r="I82" s="91" t="s">
        <v>30</v>
      </c>
      <c r="J82" s="91" t="s">
        <v>31</v>
      </c>
      <c r="K82" s="91" t="s">
        <v>32</v>
      </c>
      <c r="L82" s="91" t="s">
        <v>33</v>
      </c>
      <c r="M82" s="234"/>
      <c r="N82" s="92"/>
      <c r="O82" s="93" t="s">
        <v>36</v>
      </c>
      <c r="P82" s="93" t="s">
        <v>37</v>
      </c>
      <c r="Q82" s="93" t="s">
        <v>28</v>
      </c>
      <c r="R82" s="93" t="s">
        <v>29</v>
      </c>
      <c r="S82" s="93" t="s">
        <v>30</v>
      </c>
      <c r="T82" s="93" t="s">
        <v>31</v>
      </c>
      <c r="U82" s="93" t="s">
        <v>32</v>
      </c>
      <c r="V82" s="93" t="s">
        <v>33</v>
      </c>
      <c r="W82" s="94" t="s">
        <v>38</v>
      </c>
      <c r="X82" s="93" t="s">
        <v>39</v>
      </c>
      <c r="Y82" s="94" t="s">
        <v>40</v>
      </c>
      <c r="Z82" s="93" t="s">
        <v>41</v>
      </c>
      <c r="AA82" s="93" t="s">
        <v>65</v>
      </c>
      <c r="AB82" s="95" t="s">
        <v>42</v>
      </c>
      <c r="AC82" s="236"/>
      <c r="AD82" s="96" t="s">
        <v>47</v>
      </c>
      <c r="AE82" s="97" t="s">
        <v>49</v>
      </c>
      <c r="AF82" s="97" t="s">
        <v>58</v>
      </c>
      <c r="AG82" s="238"/>
    </row>
    <row r="83" spans="1:35" s="135" customFormat="1" ht="15.75" customHeight="1" thickTop="1">
      <c r="A83" s="239">
        <v>54</v>
      </c>
      <c r="B83" s="252" t="s">
        <v>179</v>
      </c>
      <c r="C83" s="241" t="s">
        <v>544</v>
      </c>
      <c r="D83" s="241" t="s">
        <v>85</v>
      </c>
      <c r="E83" s="241" t="s">
        <v>69</v>
      </c>
      <c r="F83" s="124" t="s">
        <v>24</v>
      </c>
      <c r="G83" s="102">
        <f aca="true" t="shared" si="70" ref="G83:L83">Q85</f>
        <v>8.683333333333334</v>
      </c>
      <c r="H83" s="102">
        <f t="shared" si="70"/>
        <v>8.613333333333333</v>
      </c>
      <c r="I83" s="102">
        <f t="shared" si="70"/>
        <v>8.573333333333332</v>
      </c>
      <c r="J83" s="102">
        <f t="shared" si="70"/>
        <v>8.613333333333333</v>
      </c>
      <c r="K83" s="102">
        <f t="shared" si="70"/>
        <v>8.213333333333333</v>
      </c>
      <c r="L83" s="102">
        <f t="shared" si="70"/>
        <v>8.32</v>
      </c>
      <c r="M83" s="102">
        <f aca="true" t="shared" si="71" ref="M83:M106">AVERAGE(G83:L83)</f>
        <v>8.502777777777778</v>
      </c>
      <c r="N83" s="124" t="s">
        <v>34</v>
      </c>
      <c r="O83" s="148">
        <v>8.5</v>
      </c>
      <c r="P83" s="148">
        <v>8.166666666666668</v>
      </c>
      <c r="Q83" s="148">
        <v>8.433333333333334</v>
      </c>
      <c r="R83" s="148">
        <v>8.633333333333333</v>
      </c>
      <c r="S83" s="148">
        <v>7.933333333333333</v>
      </c>
      <c r="T83" s="148">
        <v>8.033333333333333</v>
      </c>
      <c r="U83" s="148">
        <v>7.933333333333333</v>
      </c>
      <c r="V83" s="148">
        <v>8.2</v>
      </c>
      <c r="W83" s="148">
        <v>7.9</v>
      </c>
      <c r="X83" s="148">
        <v>7.933333333333333</v>
      </c>
      <c r="Y83" s="148">
        <v>7.9833333333333325</v>
      </c>
      <c r="Z83" s="148">
        <v>8.6</v>
      </c>
      <c r="AA83" s="148">
        <v>8.466666666666667</v>
      </c>
      <c r="AB83" s="148">
        <v>7.933333333333333</v>
      </c>
      <c r="AC83" s="102">
        <f aca="true" t="shared" si="72" ref="AC83:AC106">AVERAGE(O83:AB83)</f>
        <v>8.189285714285715</v>
      </c>
      <c r="AD83" s="155"/>
      <c r="AE83" s="155"/>
      <c r="AF83" s="251" t="s">
        <v>554</v>
      </c>
      <c r="AG83" s="279" t="s">
        <v>555</v>
      </c>
      <c r="AI83" s="150"/>
    </row>
    <row r="84" spans="1:35" s="135" customFormat="1" ht="15.75" customHeight="1">
      <c r="A84" s="239"/>
      <c r="B84" s="252"/>
      <c r="C84" s="241"/>
      <c r="D84" s="241"/>
      <c r="E84" s="241"/>
      <c r="F84" s="101" t="s">
        <v>25</v>
      </c>
      <c r="G84" s="102"/>
      <c r="H84" s="102"/>
      <c r="I84" s="102"/>
      <c r="J84" s="102"/>
      <c r="K84" s="102"/>
      <c r="L84" s="102"/>
      <c r="M84" s="102" t="e">
        <f t="shared" si="71"/>
        <v>#DIV/0!</v>
      </c>
      <c r="N84" s="101" t="s">
        <v>35</v>
      </c>
      <c r="O84" s="148">
        <v>8.45</v>
      </c>
      <c r="P84" s="148">
        <v>8.5</v>
      </c>
      <c r="Q84" s="148">
        <v>8.85</v>
      </c>
      <c r="R84" s="148">
        <v>8.6</v>
      </c>
      <c r="S84" s="148">
        <v>9</v>
      </c>
      <c r="T84" s="148">
        <v>9</v>
      </c>
      <c r="U84" s="148">
        <v>8.4</v>
      </c>
      <c r="V84" s="148">
        <v>8.4</v>
      </c>
      <c r="W84" s="148">
        <v>8.4</v>
      </c>
      <c r="X84" s="148">
        <v>8.1</v>
      </c>
      <c r="Y84" s="148">
        <v>8.05</v>
      </c>
      <c r="Z84" s="148">
        <v>9.5</v>
      </c>
      <c r="AA84" s="148">
        <v>9</v>
      </c>
      <c r="AB84" s="148">
        <v>8.95</v>
      </c>
      <c r="AC84" s="156">
        <f t="shared" si="72"/>
        <v>8.657142857142857</v>
      </c>
      <c r="AD84" s="151"/>
      <c r="AE84" s="151"/>
      <c r="AF84" s="252"/>
      <c r="AG84" s="280"/>
      <c r="AI84" s="150"/>
    </row>
    <row r="85" spans="1:35" s="135" customFormat="1" ht="15.75" customHeight="1" thickBot="1">
      <c r="A85" s="240"/>
      <c r="B85" s="253"/>
      <c r="C85" s="242"/>
      <c r="D85" s="242"/>
      <c r="E85" s="242"/>
      <c r="F85" s="104" t="s">
        <v>26</v>
      </c>
      <c r="G85" s="52">
        <f aca="true" t="shared" si="73" ref="G85:L85">(G83*0.4+G84*0.6)</f>
        <v>3.4733333333333336</v>
      </c>
      <c r="H85" s="52">
        <f t="shared" si="73"/>
        <v>3.4453333333333336</v>
      </c>
      <c r="I85" s="52">
        <f t="shared" si="73"/>
        <v>3.429333333333333</v>
      </c>
      <c r="J85" s="52">
        <f t="shared" si="73"/>
        <v>3.4453333333333336</v>
      </c>
      <c r="K85" s="52">
        <f t="shared" si="73"/>
        <v>3.2853333333333334</v>
      </c>
      <c r="L85" s="52">
        <f t="shared" si="73"/>
        <v>3.3280000000000003</v>
      </c>
      <c r="M85" s="147">
        <f t="shared" si="71"/>
        <v>3.401111111111111</v>
      </c>
      <c r="N85" s="104" t="s">
        <v>24</v>
      </c>
      <c r="O85" s="154">
        <f aca="true" t="shared" si="74" ref="O85:AB85">(O83)*0.4+(O84)*0.6</f>
        <v>8.469999999999999</v>
      </c>
      <c r="P85" s="154">
        <f t="shared" si="74"/>
        <v>8.366666666666667</v>
      </c>
      <c r="Q85" s="154">
        <f t="shared" si="74"/>
        <v>8.683333333333334</v>
      </c>
      <c r="R85" s="154">
        <f t="shared" si="74"/>
        <v>8.613333333333333</v>
      </c>
      <c r="S85" s="154">
        <f t="shared" si="74"/>
        <v>8.573333333333332</v>
      </c>
      <c r="T85" s="154">
        <f t="shared" si="74"/>
        <v>8.613333333333333</v>
      </c>
      <c r="U85" s="154">
        <f t="shared" si="74"/>
        <v>8.213333333333333</v>
      </c>
      <c r="V85" s="154">
        <f t="shared" si="74"/>
        <v>8.32</v>
      </c>
      <c r="W85" s="154">
        <f t="shared" si="74"/>
        <v>8.2</v>
      </c>
      <c r="X85" s="154">
        <f t="shared" si="74"/>
        <v>8.033333333333333</v>
      </c>
      <c r="Y85" s="154">
        <f t="shared" si="74"/>
        <v>8.023333333333333</v>
      </c>
      <c r="Z85" s="154">
        <f t="shared" si="74"/>
        <v>9.14</v>
      </c>
      <c r="AA85" s="154">
        <f t="shared" si="74"/>
        <v>8.786666666666665</v>
      </c>
      <c r="AB85" s="154">
        <f t="shared" si="74"/>
        <v>8.543333333333333</v>
      </c>
      <c r="AC85" s="157">
        <f t="shared" si="72"/>
        <v>8.469999999999999</v>
      </c>
      <c r="AD85" s="152"/>
      <c r="AE85" s="152"/>
      <c r="AF85" s="253"/>
      <c r="AG85" s="281"/>
      <c r="AI85" s="150"/>
    </row>
    <row r="86" spans="1:35" s="135" customFormat="1" ht="15.75" customHeight="1">
      <c r="A86" s="248">
        <v>55</v>
      </c>
      <c r="B86" s="251" t="s">
        <v>180</v>
      </c>
      <c r="C86" s="229" t="s">
        <v>545</v>
      </c>
      <c r="D86" s="229" t="s">
        <v>181</v>
      </c>
      <c r="E86" s="229" t="s">
        <v>69</v>
      </c>
      <c r="F86" s="124" t="s">
        <v>24</v>
      </c>
      <c r="G86" s="102">
        <f aca="true" t="shared" si="75" ref="G86:L86">Q88</f>
        <v>8.23</v>
      </c>
      <c r="H86" s="102">
        <f t="shared" si="75"/>
        <v>8.26</v>
      </c>
      <c r="I86" s="102">
        <f t="shared" si="75"/>
        <v>7.866666666666667</v>
      </c>
      <c r="J86" s="102">
        <f t="shared" si="75"/>
        <v>8.546666666666667</v>
      </c>
      <c r="K86" s="102">
        <f t="shared" si="75"/>
        <v>8.14</v>
      </c>
      <c r="L86" s="102">
        <f t="shared" si="75"/>
        <v>8.226666666666667</v>
      </c>
      <c r="M86" s="102">
        <f t="shared" si="71"/>
        <v>8.211666666666668</v>
      </c>
      <c r="N86" s="124" t="s">
        <v>34</v>
      </c>
      <c r="O86" s="148">
        <v>8.066666666666666</v>
      </c>
      <c r="P86" s="148">
        <v>8.166666666666668</v>
      </c>
      <c r="Q86" s="148">
        <v>8.05</v>
      </c>
      <c r="R86" s="148">
        <v>7.9</v>
      </c>
      <c r="S86" s="148">
        <v>7.666666666666667</v>
      </c>
      <c r="T86" s="148">
        <v>7.866666666666667</v>
      </c>
      <c r="U86" s="148">
        <v>7.916666666666667</v>
      </c>
      <c r="V86" s="148">
        <v>7.966666666666667</v>
      </c>
      <c r="W86" s="148">
        <v>8.133333333333333</v>
      </c>
      <c r="X86" s="148">
        <v>7.833333333333333</v>
      </c>
      <c r="Y86" s="148">
        <v>8.033333333333333</v>
      </c>
      <c r="Z86" s="148">
        <v>8.416666666666668</v>
      </c>
      <c r="AA86" s="148">
        <v>8.483333333333333</v>
      </c>
      <c r="AB86" s="148">
        <v>7.8</v>
      </c>
      <c r="AC86" s="102">
        <f t="shared" si="72"/>
        <v>8.02142857142857</v>
      </c>
      <c r="AD86" s="155"/>
      <c r="AE86" s="155"/>
      <c r="AF86" s="251" t="s">
        <v>554</v>
      </c>
      <c r="AG86" s="279" t="s">
        <v>555</v>
      </c>
      <c r="AI86" s="150"/>
    </row>
    <row r="87" spans="1:35" s="135" customFormat="1" ht="15.75" customHeight="1">
      <c r="A87" s="249"/>
      <c r="B87" s="252"/>
      <c r="C87" s="241"/>
      <c r="D87" s="241"/>
      <c r="E87" s="241"/>
      <c r="F87" s="101" t="s">
        <v>25</v>
      </c>
      <c r="G87" s="102"/>
      <c r="H87" s="102"/>
      <c r="I87" s="102"/>
      <c r="J87" s="102"/>
      <c r="K87" s="102"/>
      <c r="L87" s="102"/>
      <c r="M87" s="102" t="e">
        <f t="shared" si="71"/>
        <v>#DIV/0!</v>
      </c>
      <c r="N87" s="101" t="s">
        <v>35</v>
      </c>
      <c r="O87" s="148">
        <v>8.4</v>
      </c>
      <c r="P87" s="148">
        <v>8.5</v>
      </c>
      <c r="Q87" s="148">
        <v>8.35</v>
      </c>
      <c r="R87" s="148">
        <v>8.5</v>
      </c>
      <c r="S87" s="148">
        <v>8</v>
      </c>
      <c r="T87" s="148">
        <v>9</v>
      </c>
      <c r="U87" s="148">
        <v>8.275</v>
      </c>
      <c r="V87" s="148">
        <v>8.4</v>
      </c>
      <c r="W87" s="148">
        <v>8.4</v>
      </c>
      <c r="X87" s="148">
        <v>8.1</v>
      </c>
      <c r="Y87" s="148">
        <v>8</v>
      </c>
      <c r="Z87" s="148">
        <v>9.25</v>
      </c>
      <c r="AA87" s="148">
        <v>9</v>
      </c>
      <c r="AB87" s="148">
        <v>8.5</v>
      </c>
      <c r="AC87" s="156">
        <f t="shared" si="72"/>
        <v>8.476785714285715</v>
      </c>
      <c r="AD87" s="151"/>
      <c r="AE87" s="151"/>
      <c r="AF87" s="252"/>
      <c r="AG87" s="280"/>
      <c r="AI87" s="150"/>
    </row>
    <row r="88" spans="1:35" s="135" customFormat="1" ht="15.75" customHeight="1" thickBot="1">
      <c r="A88" s="250"/>
      <c r="B88" s="253"/>
      <c r="C88" s="242"/>
      <c r="D88" s="242"/>
      <c r="E88" s="242"/>
      <c r="F88" s="104" t="s">
        <v>26</v>
      </c>
      <c r="G88" s="52">
        <f aca="true" t="shared" si="76" ref="G88:L88">(G86*0.4+G87*0.6)</f>
        <v>3.2920000000000003</v>
      </c>
      <c r="H88" s="52">
        <f t="shared" si="76"/>
        <v>3.3040000000000003</v>
      </c>
      <c r="I88" s="52">
        <f t="shared" si="76"/>
        <v>3.146666666666667</v>
      </c>
      <c r="J88" s="52">
        <f t="shared" si="76"/>
        <v>3.4186666666666667</v>
      </c>
      <c r="K88" s="52">
        <f t="shared" si="76"/>
        <v>3.2560000000000002</v>
      </c>
      <c r="L88" s="52">
        <f t="shared" si="76"/>
        <v>3.2906666666666666</v>
      </c>
      <c r="M88" s="147">
        <f t="shared" si="71"/>
        <v>3.2846666666666664</v>
      </c>
      <c r="N88" s="104" t="s">
        <v>24</v>
      </c>
      <c r="O88" s="154">
        <f aca="true" t="shared" si="77" ref="O88:AB88">(O86)*0.4+(O87)*0.6</f>
        <v>8.266666666666666</v>
      </c>
      <c r="P88" s="154">
        <f t="shared" si="77"/>
        <v>8.366666666666667</v>
      </c>
      <c r="Q88" s="154">
        <f t="shared" si="77"/>
        <v>8.23</v>
      </c>
      <c r="R88" s="154">
        <f t="shared" si="77"/>
        <v>8.26</v>
      </c>
      <c r="S88" s="154">
        <f t="shared" si="77"/>
        <v>7.866666666666667</v>
      </c>
      <c r="T88" s="154">
        <f t="shared" si="77"/>
        <v>8.546666666666667</v>
      </c>
      <c r="U88" s="154">
        <v>8.14</v>
      </c>
      <c r="V88" s="154">
        <f t="shared" si="77"/>
        <v>8.226666666666667</v>
      </c>
      <c r="W88" s="154">
        <f t="shared" si="77"/>
        <v>8.293333333333333</v>
      </c>
      <c r="X88" s="154">
        <f t="shared" si="77"/>
        <v>7.993333333333332</v>
      </c>
      <c r="Y88" s="154">
        <f t="shared" si="77"/>
        <v>8.013333333333334</v>
      </c>
      <c r="Z88" s="154">
        <f t="shared" si="77"/>
        <v>8.916666666666668</v>
      </c>
      <c r="AA88" s="154">
        <f t="shared" si="77"/>
        <v>8.793333333333333</v>
      </c>
      <c r="AB88" s="154">
        <f t="shared" si="77"/>
        <v>8.219999999999999</v>
      </c>
      <c r="AC88" s="157">
        <f t="shared" si="72"/>
        <v>8.295238095238096</v>
      </c>
      <c r="AD88" s="152"/>
      <c r="AE88" s="152"/>
      <c r="AF88" s="253"/>
      <c r="AG88" s="281"/>
      <c r="AI88" s="150"/>
    </row>
    <row r="89" spans="1:35" s="135" customFormat="1" ht="15.75" customHeight="1">
      <c r="A89" s="239">
        <v>56</v>
      </c>
      <c r="B89" s="251" t="s">
        <v>182</v>
      </c>
      <c r="C89" s="229" t="s">
        <v>546</v>
      </c>
      <c r="D89" s="229" t="s">
        <v>183</v>
      </c>
      <c r="E89" s="229" t="s">
        <v>69</v>
      </c>
      <c r="F89" s="124" t="s">
        <v>24</v>
      </c>
      <c r="G89" s="102">
        <f aca="true" t="shared" si="78" ref="G89:L89">Q91</f>
        <v>8.24</v>
      </c>
      <c r="H89" s="102">
        <f t="shared" si="78"/>
        <v>8.273333333333333</v>
      </c>
      <c r="I89" s="102">
        <f t="shared" si="78"/>
        <v>8.14</v>
      </c>
      <c r="J89" s="102">
        <f t="shared" si="78"/>
        <v>8.513333333333332</v>
      </c>
      <c r="K89" s="102">
        <f t="shared" si="78"/>
        <v>8.193333333333333</v>
      </c>
      <c r="L89" s="102">
        <f t="shared" si="78"/>
        <v>8.136666666666667</v>
      </c>
      <c r="M89" s="102">
        <f t="shared" si="71"/>
        <v>8.249444444444444</v>
      </c>
      <c r="N89" s="124" t="s">
        <v>34</v>
      </c>
      <c r="O89" s="148">
        <v>8.266666666666667</v>
      </c>
      <c r="P89" s="148">
        <v>8.266666666666667</v>
      </c>
      <c r="Q89" s="148">
        <v>8</v>
      </c>
      <c r="R89" s="148">
        <v>7.933333333333333</v>
      </c>
      <c r="S89" s="148">
        <v>7.6</v>
      </c>
      <c r="T89" s="148">
        <v>7.783333333333333</v>
      </c>
      <c r="U89" s="148">
        <v>7.883333333333333</v>
      </c>
      <c r="V89" s="148">
        <v>7.966666666666667</v>
      </c>
      <c r="W89" s="148">
        <v>8.1</v>
      </c>
      <c r="X89" s="148">
        <v>7.8</v>
      </c>
      <c r="Y89" s="148">
        <v>7.866666666666667</v>
      </c>
      <c r="Z89" s="148">
        <v>8.2</v>
      </c>
      <c r="AA89" s="148">
        <v>8.466666666666667</v>
      </c>
      <c r="AB89" s="148">
        <v>7.866666666666667</v>
      </c>
      <c r="AC89" s="102">
        <f t="shared" si="72"/>
        <v>8</v>
      </c>
      <c r="AD89" s="155"/>
      <c r="AE89" s="155"/>
      <c r="AF89" s="251" t="s">
        <v>554</v>
      </c>
      <c r="AG89" s="279" t="s">
        <v>555</v>
      </c>
      <c r="AI89" s="150"/>
    </row>
    <row r="90" spans="1:35" s="135" customFormat="1" ht="15.75" customHeight="1">
      <c r="A90" s="239"/>
      <c r="B90" s="252"/>
      <c r="C90" s="241"/>
      <c r="D90" s="241"/>
      <c r="E90" s="241"/>
      <c r="F90" s="101" t="s">
        <v>25</v>
      </c>
      <c r="G90" s="102"/>
      <c r="H90" s="102"/>
      <c r="I90" s="102"/>
      <c r="J90" s="102"/>
      <c r="K90" s="102"/>
      <c r="L90" s="102"/>
      <c r="M90" s="102" t="e">
        <f t="shared" si="71"/>
        <v>#DIV/0!</v>
      </c>
      <c r="N90" s="101" t="s">
        <v>35</v>
      </c>
      <c r="O90" s="148">
        <v>8.6</v>
      </c>
      <c r="P90" s="148">
        <v>8.6</v>
      </c>
      <c r="Q90" s="148">
        <v>8.4</v>
      </c>
      <c r="R90" s="148">
        <v>8.5</v>
      </c>
      <c r="S90" s="148">
        <v>8.5</v>
      </c>
      <c r="T90" s="148">
        <v>9</v>
      </c>
      <c r="U90" s="148">
        <v>8.4</v>
      </c>
      <c r="V90" s="148">
        <v>8.25</v>
      </c>
      <c r="W90" s="148">
        <v>8.4</v>
      </c>
      <c r="X90" s="148">
        <v>8.1</v>
      </c>
      <c r="Y90" s="148">
        <v>8.15</v>
      </c>
      <c r="Z90" s="148">
        <v>9.4</v>
      </c>
      <c r="AA90" s="148">
        <v>9</v>
      </c>
      <c r="AB90" s="148">
        <v>9</v>
      </c>
      <c r="AC90" s="156">
        <f t="shared" si="72"/>
        <v>8.592857142857143</v>
      </c>
      <c r="AD90" s="151"/>
      <c r="AE90" s="151"/>
      <c r="AF90" s="252"/>
      <c r="AG90" s="280"/>
      <c r="AI90" s="150"/>
    </row>
    <row r="91" spans="1:35" s="135" customFormat="1" ht="15.75" customHeight="1" thickBot="1">
      <c r="A91" s="240"/>
      <c r="B91" s="253"/>
      <c r="C91" s="242"/>
      <c r="D91" s="242"/>
      <c r="E91" s="242"/>
      <c r="F91" s="104" t="s">
        <v>26</v>
      </c>
      <c r="G91" s="52">
        <f aca="true" t="shared" si="79" ref="G91:L91">(G89*0.4+G90*0.6)</f>
        <v>3.2960000000000003</v>
      </c>
      <c r="H91" s="52">
        <f t="shared" si="79"/>
        <v>3.3093333333333335</v>
      </c>
      <c r="I91" s="52">
        <f t="shared" si="79"/>
        <v>3.2560000000000002</v>
      </c>
      <c r="J91" s="52">
        <f t="shared" si="79"/>
        <v>3.405333333333333</v>
      </c>
      <c r="K91" s="52">
        <f t="shared" si="79"/>
        <v>3.2773333333333334</v>
      </c>
      <c r="L91" s="52">
        <f t="shared" si="79"/>
        <v>3.254666666666667</v>
      </c>
      <c r="M91" s="147">
        <f t="shared" si="71"/>
        <v>3.2997777777777784</v>
      </c>
      <c r="N91" s="104" t="s">
        <v>24</v>
      </c>
      <c r="O91" s="154">
        <f aca="true" t="shared" si="80" ref="O91:AB91">(O89)*0.4+(O90)*0.6</f>
        <v>8.466666666666667</v>
      </c>
      <c r="P91" s="154">
        <f t="shared" si="80"/>
        <v>8.466666666666667</v>
      </c>
      <c r="Q91" s="154">
        <f t="shared" si="80"/>
        <v>8.24</v>
      </c>
      <c r="R91" s="154">
        <f t="shared" si="80"/>
        <v>8.273333333333333</v>
      </c>
      <c r="S91" s="154">
        <f t="shared" si="80"/>
        <v>8.14</v>
      </c>
      <c r="T91" s="154">
        <f t="shared" si="80"/>
        <v>8.513333333333332</v>
      </c>
      <c r="U91" s="154">
        <f t="shared" si="80"/>
        <v>8.193333333333333</v>
      </c>
      <c r="V91" s="154">
        <f t="shared" si="80"/>
        <v>8.136666666666667</v>
      </c>
      <c r="W91" s="154">
        <f t="shared" si="80"/>
        <v>8.280000000000001</v>
      </c>
      <c r="X91" s="154">
        <f t="shared" si="80"/>
        <v>7.9799999999999995</v>
      </c>
      <c r="Y91" s="154">
        <f t="shared" si="80"/>
        <v>8.036666666666667</v>
      </c>
      <c r="Z91" s="154">
        <f t="shared" si="80"/>
        <v>8.92</v>
      </c>
      <c r="AA91" s="154">
        <f t="shared" si="80"/>
        <v>8.786666666666665</v>
      </c>
      <c r="AB91" s="154">
        <f t="shared" si="80"/>
        <v>8.546666666666667</v>
      </c>
      <c r="AC91" s="157">
        <f t="shared" si="72"/>
        <v>8.355714285714285</v>
      </c>
      <c r="AD91" s="152"/>
      <c r="AE91" s="152"/>
      <c r="AF91" s="253"/>
      <c r="AG91" s="281"/>
      <c r="AI91" s="150"/>
    </row>
    <row r="92" spans="1:35" s="135" customFormat="1" ht="15.75" customHeight="1">
      <c r="A92" s="248">
        <v>57</v>
      </c>
      <c r="B92" s="251" t="s">
        <v>184</v>
      </c>
      <c r="C92" s="229" t="s">
        <v>547</v>
      </c>
      <c r="D92" s="251" t="s">
        <v>185</v>
      </c>
      <c r="E92" s="229" t="s">
        <v>518</v>
      </c>
      <c r="F92" s="124" t="s">
        <v>24</v>
      </c>
      <c r="G92" s="102">
        <f aca="true" t="shared" si="81" ref="G92:L92">Q94</f>
        <v>8.156666666666666</v>
      </c>
      <c r="H92" s="102">
        <f t="shared" si="81"/>
        <v>8.316666666666666</v>
      </c>
      <c r="I92" s="102">
        <f t="shared" si="81"/>
        <v>8.453333333333333</v>
      </c>
      <c r="J92" s="102">
        <f t="shared" si="81"/>
        <v>8.559999999999999</v>
      </c>
      <c r="K92" s="102">
        <f t="shared" si="81"/>
        <v>8.078333333333333</v>
      </c>
      <c r="L92" s="102">
        <f t="shared" si="81"/>
        <v>8.116666666666667</v>
      </c>
      <c r="M92" s="102">
        <f t="shared" si="71"/>
        <v>8.280277777777778</v>
      </c>
      <c r="N92" s="124" t="s">
        <v>34</v>
      </c>
      <c r="O92" s="148">
        <v>8.016666666666667</v>
      </c>
      <c r="P92" s="148">
        <v>8.3</v>
      </c>
      <c r="Q92" s="148">
        <v>7.866666666666667</v>
      </c>
      <c r="R92" s="148">
        <v>7.816666666666667</v>
      </c>
      <c r="S92" s="148">
        <v>7.633333333333333</v>
      </c>
      <c r="T92" s="148">
        <v>7.9</v>
      </c>
      <c r="U92" s="148">
        <v>7.783333333333333</v>
      </c>
      <c r="V92" s="148">
        <v>7.916666666666667</v>
      </c>
      <c r="W92" s="148">
        <v>8.066666666666666</v>
      </c>
      <c r="X92" s="148">
        <v>8.066666666666666</v>
      </c>
      <c r="Y92" s="148">
        <v>8.116666666666667</v>
      </c>
      <c r="Z92" s="148">
        <v>7.9833333333333325</v>
      </c>
      <c r="AA92" s="148">
        <v>8.233333333333333</v>
      </c>
      <c r="AB92" s="148">
        <v>7.7333333333333325</v>
      </c>
      <c r="AC92" s="102">
        <f t="shared" si="72"/>
        <v>7.959523809523809</v>
      </c>
      <c r="AD92" s="155"/>
      <c r="AE92" s="155"/>
      <c r="AF92" s="251" t="s">
        <v>554</v>
      </c>
      <c r="AG92" s="279" t="s">
        <v>555</v>
      </c>
      <c r="AI92" s="150"/>
    </row>
    <row r="93" spans="1:35" s="135" customFormat="1" ht="15.75" customHeight="1">
      <c r="A93" s="249"/>
      <c r="B93" s="252"/>
      <c r="C93" s="241"/>
      <c r="D93" s="252"/>
      <c r="E93" s="241"/>
      <c r="F93" s="101" t="s">
        <v>25</v>
      </c>
      <c r="G93" s="102"/>
      <c r="H93" s="102"/>
      <c r="I93" s="102"/>
      <c r="J93" s="102"/>
      <c r="K93" s="102"/>
      <c r="L93" s="102"/>
      <c r="M93" s="102" t="e">
        <f t="shared" si="71"/>
        <v>#DIV/0!</v>
      </c>
      <c r="N93" s="101" t="s">
        <v>35</v>
      </c>
      <c r="O93" s="148">
        <v>7.95</v>
      </c>
      <c r="P93" s="148">
        <v>8.5</v>
      </c>
      <c r="Q93" s="148">
        <v>8.35</v>
      </c>
      <c r="R93" s="148">
        <v>8.65</v>
      </c>
      <c r="S93" s="148">
        <v>9</v>
      </c>
      <c r="T93" s="148">
        <v>9</v>
      </c>
      <c r="U93" s="148">
        <v>8.275</v>
      </c>
      <c r="V93" s="148">
        <v>8.25</v>
      </c>
      <c r="W93" s="148">
        <v>8.4</v>
      </c>
      <c r="X93" s="148">
        <v>8.1</v>
      </c>
      <c r="Y93" s="148">
        <v>8.25</v>
      </c>
      <c r="Z93" s="148">
        <v>8.9</v>
      </c>
      <c r="AA93" s="148">
        <v>9.35</v>
      </c>
      <c r="AB93" s="148">
        <v>8.95</v>
      </c>
      <c r="AC93" s="156">
        <f t="shared" si="72"/>
        <v>8.566071428571428</v>
      </c>
      <c r="AD93" s="151"/>
      <c r="AE93" s="151"/>
      <c r="AF93" s="252"/>
      <c r="AG93" s="280"/>
      <c r="AI93" s="150"/>
    </row>
    <row r="94" spans="1:35" s="135" customFormat="1" ht="15.75" customHeight="1" thickBot="1">
      <c r="A94" s="250"/>
      <c r="B94" s="253"/>
      <c r="C94" s="242"/>
      <c r="D94" s="253"/>
      <c r="E94" s="242"/>
      <c r="F94" s="104" t="s">
        <v>26</v>
      </c>
      <c r="G94" s="52">
        <f aca="true" t="shared" si="82" ref="G94:L94">(G92*0.4+G93*0.6)</f>
        <v>3.2626666666666666</v>
      </c>
      <c r="H94" s="52">
        <f t="shared" si="82"/>
        <v>3.3266666666666667</v>
      </c>
      <c r="I94" s="52">
        <f t="shared" si="82"/>
        <v>3.3813333333333335</v>
      </c>
      <c r="J94" s="52">
        <f t="shared" si="82"/>
        <v>3.4239999999999995</v>
      </c>
      <c r="K94" s="52">
        <f t="shared" si="82"/>
        <v>3.2313333333333336</v>
      </c>
      <c r="L94" s="52">
        <f t="shared" si="82"/>
        <v>3.246666666666667</v>
      </c>
      <c r="M94" s="147">
        <f t="shared" si="71"/>
        <v>3.312111111111111</v>
      </c>
      <c r="N94" s="104" t="s">
        <v>24</v>
      </c>
      <c r="O94" s="154">
        <f aca="true" t="shared" si="83" ref="O94:AB94">(O92)*0.4+(O93)*0.6</f>
        <v>7.976666666666667</v>
      </c>
      <c r="P94" s="154">
        <f t="shared" si="83"/>
        <v>8.42</v>
      </c>
      <c r="Q94" s="154">
        <f t="shared" si="83"/>
        <v>8.156666666666666</v>
      </c>
      <c r="R94" s="154">
        <f t="shared" si="83"/>
        <v>8.316666666666666</v>
      </c>
      <c r="S94" s="154">
        <f t="shared" si="83"/>
        <v>8.453333333333333</v>
      </c>
      <c r="T94" s="154">
        <f t="shared" si="83"/>
        <v>8.559999999999999</v>
      </c>
      <c r="U94" s="154">
        <f t="shared" si="83"/>
        <v>8.078333333333333</v>
      </c>
      <c r="V94" s="154">
        <f t="shared" si="83"/>
        <v>8.116666666666667</v>
      </c>
      <c r="W94" s="154">
        <f t="shared" si="83"/>
        <v>8.266666666666666</v>
      </c>
      <c r="X94" s="154">
        <f t="shared" si="83"/>
        <v>8.086666666666666</v>
      </c>
      <c r="Y94" s="154">
        <f t="shared" si="83"/>
        <v>8.196666666666667</v>
      </c>
      <c r="Z94" s="154">
        <f t="shared" si="83"/>
        <v>8.533333333333333</v>
      </c>
      <c r="AA94" s="154">
        <f t="shared" si="83"/>
        <v>8.903333333333332</v>
      </c>
      <c r="AB94" s="154">
        <f t="shared" si="83"/>
        <v>8.463333333333333</v>
      </c>
      <c r="AC94" s="157">
        <f t="shared" si="72"/>
        <v>8.323452380952382</v>
      </c>
      <c r="AD94" s="152"/>
      <c r="AE94" s="152"/>
      <c r="AF94" s="253"/>
      <c r="AG94" s="281"/>
      <c r="AI94" s="150"/>
    </row>
    <row r="95" spans="1:35" s="135" customFormat="1" ht="15.75" customHeight="1">
      <c r="A95" s="239">
        <v>58</v>
      </c>
      <c r="B95" s="251" t="s">
        <v>186</v>
      </c>
      <c r="C95" s="229" t="s">
        <v>548</v>
      </c>
      <c r="D95" s="251" t="s">
        <v>549</v>
      </c>
      <c r="E95" s="229" t="s">
        <v>69</v>
      </c>
      <c r="F95" s="124" t="s">
        <v>24</v>
      </c>
      <c r="G95" s="102">
        <f aca="true" t="shared" si="84" ref="G95:L95">Q97</f>
        <v>8.3</v>
      </c>
      <c r="H95" s="102">
        <f t="shared" si="84"/>
        <v>8.363333333333333</v>
      </c>
      <c r="I95" s="102">
        <f t="shared" si="84"/>
        <v>8.396666666666667</v>
      </c>
      <c r="J95" s="102">
        <f t="shared" si="84"/>
        <v>8.626666666666665</v>
      </c>
      <c r="K95" s="102">
        <f t="shared" si="84"/>
        <v>8.2</v>
      </c>
      <c r="L95" s="102">
        <f t="shared" si="84"/>
        <v>8.165</v>
      </c>
      <c r="M95" s="102">
        <f t="shared" si="71"/>
        <v>8.341944444444445</v>
      </c>
      <c r="N95" s="124" t="s">
        <v>34</v>
      </c>
      <c r="O95" s="148">
        <v>8.1</v>
      </c>
      <c r="P95" s="148">
        <v>8.366666666666667</v>
      </c>
      <c r="Q95" s="148">
        <v>8.15</v>
      </c>
      <c r="R95" s="148">
        <v>7.933333333333333</v>
      </c>
      <c r="S95" s="148">
        <v>7.866666666666667</v>
      </c>
      <c r="T95" s="148">
        <v>8.066666666666666</v>
      </c>
      <c r="U95" s="148">
        <v>7.916666666666667</v>
      </c>
      <c r="V95" s="148">
        <v>7.85</v>
      </c>
      <c r="W95" s="148">
        <v>7.966666666666667</v>
      </c>
      <c r="X95" s="148">
        <v>8.033333333333333</v>
      </c>
      <c r="Y95" s="148">
        <v>7.816666666666667</v>
      </c>
      <c r="Z95" s="148">
        <v>8.25</v>
      </c>
      <c r="AA95" s="148">
        <v>8.466666666666667</v>
      </c>
      <c r="AB95" s="148">
        <v>7.9</v>
      </c>
      <c r="AC95" s="102">
        <f t="shared" si="72"/>
        <v>8.048809523809524</v>
      </c>
      <c r="AD95" s="155"/>
      <c r="AE95" s="155"/>
      <c r="AF95" s="251" t="s">
        <v>554</v>
      </c>
      <c r="AG95" s="279" t="s">
        <v>555</v>
      </c>
      <c r="AI95" s="150"/>
    </row>
    <row r="96" spans="1:35" s="135" customFormat="1" ht="15.75" customHeight="1">
      <c r="A96" s="239"/>
      <c r="B96" s="252"/>
      <c r="C96" s="241"/>
      <c r="D96" s="252"/>
      <c r="E96" s="241"/>
      <c r="F96" s="101" t="s">
        <v>25</v>
      </c>
      <c r="G96" s="102"/>
      <c r="H96" s="102"/>
      <c r="I96" s="102"/>
      <c r="J96" s="102"/>
      <c r="K96" s="102"/>
      <c r="L96" s="102"/>
      <c r="M96" s="102" t="e">
        <f t="shared" si="71"/>
        <v>#DIV/0!</v>
      </c>
      <c r="N96" s="101" t="s">
        <v>35</v>
      </c>
      <c r="O96" s="148">
        <v>8.1</v>
      </c>
      <c r="P96" s="148">
        <v>8.6</v>
      </c>
      <c r="Q96" s="148">
        <v>8.4</v>
      </c>
      <c r="R96" s="148">
        <v>8.65</v>
      </c>
      <c r="S96" s="148">
        <v>8.75</v>
      </c>
      <c r="T96" s="148">
        <v>9</v>
      </c>
      <c r="U96" s="148">
        <v>8.375</v>
      </c>
      <c r="V96" s="148">
        <v>8.375</v>
      </c>
      <c r="W96" s="148">
        <v>8.4</v>
      </c>
      <c r="X96" s="148">
        <v>8.1</v>
      </c>
      <c r="Y96" s="148">
        <v>8.05</v>
      </c>
      <c r="Z96" s="148">
        <v>9.25</v>
      </c>
      <c r="AA96" s="148">
        <v>9</v>
      </c>
      <c r="AB96" s="148">
        <v>8.5</v>
      </c>
      <c r="AC96" s="156">
        <f t="shared" si="72"/>
        <v>8.539285714285715</v>
      </c>
      <c r="AD96" s="151"/>
      <c r="AE96" s="151"/>
      <c r="AF96" s="252"/>
      <c r="AG96" s="280"/>
      <c r="AI96" s="150"/>
    </row>
    <row r="97" spans="1:35" s="135" customFormat="1" ht="15.75" customHeight="1" thickBot="1">
      <c r="A97" s="240"/>
      <c r="B97" s="253"/>
      <c r="C97" s="242"/>
      <c r="D97" s="253"/>
      <c r="E97" s="242"/>
      <c r="F97" s="104" t="s">
        <v>26</v>
      </c>
      <c r="G97" s="52">
        <f aca="true" t="shared" si="85" ref="G97:L97">(G95*0.4+G96*0.6)</f>
        <v>3.3200000000000003</v>
      </c>
      <c r="H97" s="52">
        <f t="shared" si="85"/>
        <v>3.3453333333333335</v>
      </c>
      <c r="I97" s="52">
        <f t="shared" si="85"/>
        <v>3.3586666666666667</v>
      </c>
      <c r="J97" s="52">
        <f t="shared" si="85"/>
        <v>3.4506666666666663</v>
      </c>
      <c r="K97" s="52">
        <f t="shared" si="85"/>
        <v>3.28</v>
      </c>
      <c r="L97" s="52">
        <f t="shared" si="85"/>
        <v>3.266</v>
      </c>
      <c r="M97" s="147">
        <f t="shared" si="71"/>
        <v>3.3367777777777783</v>
      </c>
      <c r="N97" s="104" t="s">
        <v>24</v>
      </c>
      <c r="O97" s="154">
        <f aca="true" t="shared" si="86" ref="O97:AB97">(O95)*0.4+(O96)*0.6</f>
        <v>8.1</v>
      </c>
      <c r="P97" s="154">
        <f t="shared" si="86"/>
        <v>8.506666666666666</v>
      </c>
      <c r="Q97" s="154">
        <f t="shared" si="86"/>
        <v>8.3</v>
      </c>
      <c r="R97" s="154">
        <f t="shared" si="86"/>
        <v>8.363333333333333</v>
      </c>
      <c r="S97" s="154">
        <f t="shared" si="86"/>
        <v>8.396666666666667</v>
      </c>
      <c r="T97" s="154">
        <f t="shared" si="86"/>
        <v>8.626666666666665</v>
      </c>
      <c r="U97" s="154">
        <v>8.2</v>
      </c>
      <c r="V97" s="154">
        <f t="shared" si="86"/>
        <v>8.165</v>
      </c>
      <c r="W97" s="154">
        <f t="shared" si="86"/>
        <v>8.226666666666667</v>
      </c>
      <c r="X97" s="154">
        <f t="shared" si="86"/>
        <v>8.073333333333332</v>
      </c>
      <c r="Y97" s="154">
        <f t="shared" si="86"/>
        <v>7.956666666666667</v>
      </c>
      <c r="Z97" s="154">
        <f t="shared" si="86"/>
        <v>8.85</v>
      </c>
      <c r="AA97" s="154">
        <f t="shared" si="86"/>
        <v>8.786666666666665</v>
      </c>
      <c r="AB97" s="154">
        <f t="shared" si="86"/>
        <v>8.26</v>
      </c>
      <c r="AC97" s="157">
        <f t="shared" si="72"/>
        <v>8.343690476190476</v>
      </c>
      <c r="AD97" s="152"/>
      <c r="AE97" s="152"/>
      <c r="AF97" s="253"/>
      <c r="AG97" s="281"/>
      <c r="AI97" s="150"/>
    </row>
    <row r="98" spans="1:35" s="135" customFormat="1" ht="15.75" customHeight="1">
      <c r="A98" s="248">
        <v>59</v>
      </c>
      <c r="B98" s="251" t="s">
        <v>188</v>
      </c>
      <c r="C98" s="241" t="s">
        <v>550</v>
      </c>
      <c r="D98" s="241" t="s">
        <v>189</v>
      </c>
      <c r="E98" s="241" t="s">
        <v>69</v>
      </c>
      <c r="F98" s="124" t="s">
        <v>24</v>
      </c>
      <c r="G98" s="102">
        <f aca="true" t="shared" si="87" ref="G98:L98">Q100</f>
        <v>8.42</v>
      </c>
      <c r="H98" s="102">
        <f t="shared" si="87"/>
        <v>8.35</v>
      </c>
      <c r="I98" s="102">
        <f t="shared" si="87"/>
        <v>8.629999999999999</v>
      </c>
      <c r="J98" s="102">
        <f t="shared" si="87"/>
        <v>8.673333333333332</v>
      </c>
      <c r="K98" s="102">
        <f t="shared" si="87"/>
        <v>8.286666666666667</v>
      </c>
      <c r="L98" s="102">
        <f t="shared" si="87"/>
        <v>8.170000000000002</v>
      </c>
      <c r="M98" s="102">
        <f t="shared" si="71"/>
        <v>8.421666666666667</v>
      </c>
      <c r="N98" s="124" t="s">
        <v>34</v>
      </c>
      <c r="O98" s="148">
        <v>8.15</v>
      </c>
      <c r="P98" s="148">
        <v>8.566666666666666</v>
      </c>
      <c r="Q98" s="148">
        <v>8.3</v>
      </c>
      <c r="R98" s="148">
        <v>8.2</v>
      </c>
      <c r="S98" s="148">
        <v>7.7</v>
      </c>
      <c r="T98" s="148">
        <v>8.183333333333334</v>
      </c>
      <c r="U98" s="148">
        <v>7.966666666666667</v>
      </c>
      <c r="V98" s="148">
        <v>8.05</v>
      </c>
      <c r="W98" s="148">
        <v>8.3</v>
      </c>
      <c r="X98" s="148">
        <v>8.033333333333333</v>
      </c>
      <c r="Y98" s="148">
        <v>8.116666666666667</v>
      </c>
      <c r="Z98" s="148">
        <v>8.333333333333332</v>
      </c>
      <c r="AA98" s="148">
        <v>8.5</v>
      </c>
      <c r="AB98" s="148">
        <v>7.866666666666667</v>
      </c>
      <c r="AC98" s="102">
        <f t="shared" si="72"/>
        <v>8.161904761904761</v>
      </c>
      <c r="AD98" s="155"/>
      <c r="AE98" s="155"/>
      <c r="AF98" s="251" t="s">
        <v>554</v>
      </c>
      <c r="AG98" s="279" t="s">
        <v>555</v>
      </c>
      <c r="AI98" s="150"/>
    </row>
    <row r="99" spans="1:35" s="135" customFormat="1" ht="15.75" customHeight="1">
      <c r="A99" s="249"/>
      <c r="B99" s="252"/>
      <c r="C99" s="241"/>
      <c r="D99" s="241"/>
      <c r="E99" s="241"/>
      <c r="F99" s="101" t="s">
        <v>25</v>
      </c>
      <c r="G99" s="102"/>
      <c r="H99" s="102"/>
      <c r="I99" s="102"/>
      <c r="J99" s="102"/>
      <c r="K99" s="102"/>
      <c r="L99" s="102"/>
      <c r="M99" s="102" t="e">
        <f t="shared" si="71"/>
        <v>#DIV/0!</v>
      </c>
      <c r="N99" s="101" t="s">
        <v>35</v>
      </c>
      <c r="O99" s="148">
        <v>8.4</v>
      </c>
      <c r="P99" s="148">
        <v>8.8</v>
      </c>
      <c r="Q99" s="148">
        <v>8.5</v>
      </c>
      <c r="R99" s="148">
        <v>8.45</v>
      </c>
      <c r="S99" s="148">
        <v>9.25</v>
      </c>
      <c r="T99" s="148">
        <v>9</v>
      </c>
      <c r="U99" s="148">
        <v>8.5</v>
      </c>
      <c r="V99" s="148">
        <v>8.25</v>
      </c>
      <c r="W99" s="148">
        <v>8.4</v>
      </c>
      <c r="X99" s="148">
        <v>8.1</v>
      </c>
      <c r="Y99" s="148">
        <v>8.05</v>
      </c>
      <c r="Z99" s="148">
        <v>9.35</v>
      </c>
      <c r="AA99" s="148">
        <v>9</v>
      </c>
      <c r="AB99" s="148">
        <v>8.6</v>
      </c>
      <c r="AC99" s="156">
        <f t="shared" si="72"/>
        <v>8.617857142857142</v>
      </c>
      <c r="AD99" s="151"/>
      <c r="AE99" s="151"/>
      <c r="AF99" s="252"/>
      <c r="AG99" s="280"/>
      <c r="AI99" s="150"/>
    </row>
    <row r="100" spans="1:35" s="135" customFormat="1" ht="15.75" customHeight="1" thickBot="1">
      <c r="A100" s="250"/>
      <c r="B100" s="253"/>
      <c r="C100" s="242"/>
      <c r="D100" s="242"/>
      <c r="E100" s="242"/>
      <c r="F100" s="104" t="s">
        <v>26</v>
      </c>
      <c r="G100" s="52">
        <f aca="true" t="shared" si="88" ref="G100:L100">(G98*0.4+G99*0.6)</f>
        <v>3.3680000000000003</v>
      </c>
      <c r="H100" s="52">
        <f t="shared" si="88"/>
        <v>3.34</v>
      </c>
      <c r="I100" s="52">
        <f t="shared" si="88"/>
        <v>3.452</v>
      </c>
      <c r="J100" s="52">
        <f t="shared" si="88"/>
        <v>3.469333333333333</v>
      </c>
      <c r="K100" s="52">
        <f t="shared" si="88"/>
        <v>3.314666666666667</v>
      </c>
      <c r="L100" s="52">
        <f t="shared" si="88"/>
        <v>3.2680000000000007</v>
      </c>
      <c r="M100" s="147">
        <f t="shared" si="71"/>
        <v>3.3686666666666665</v>
      </c>
      <c r="N100" s="104" t="s">
        <v>24</v>
      </c>
      <c r="O100" s="154">
        <f aca="true" t="shared" si="89" ref="O100:AB100">(O98)*0.4+(O99)*0.6</f>
        <v>8.3</v>
      </c>
      <c r="P100" s="154">
        <f t="shared" si="89"/>
        <v>8.706666666666667</v>
      </c>
      <c r="Q100" s="154">
        <f t="shared" si="89"/>
        <v>8.42</v>
      </c>
      <c r="R100" s="154">
        <f t="shared" si="89"/>
        <v>8.35</v>
      </c>
      <c r="S100" s="154">
        <f t="shared" si="89"/>
        <v>8.629999999999999</v>
      </c>
      <c r="T100" s="154">
        <f t="shared" si="89"/>
        <v>8.673333333333332</v>
      </c>
      <c r="U100" s="154">
        <f t="shared" si="89"/>
        <v>8.286666666666667</v>
      </c>
      <c r="V100" s="154">
        <f t="shared" si="89"/>
        <v>8.170000000000002</v>
      </c>
      <c r="W100" s="154">
        <f t="shared" si="89"/>
        <v>8.36</v>
      </c>
      <c r="X100" s="154">
        <f t="shared" si="89"/>
        <v>8.073333333333332</v>
      </c>
      <c r="Y100" s="154">
        <f t="shared" si="89"/>
        <v>8.076666666666668</v>
      </c>
      <c r="Z100" s="154">
        <f t="shared" si="89"/>
        <v>8.943333333333332</v>
      </c>
      <c r="AA100" s="154">
        <f t="shared" si="89"/>
        <v>8.8</v>
      </c>
      <c r="AB100" s="154">
        <f t="shared" si="89"/>
        <v>8.306666666666667</v>
      </c>
      <c r="AC100" s="158">
        <f t="shared" si="72"/>
        <v>8.43547619047619</v>
      </c>
      <c r="AD100" s="152"/>
      <c r="AE100" s="152"/>
      <c r="AF100" s="253"/>
      <c r="AG100" s="281"/>
      <c r="AI100" s="150"/>
    </row>
    <row r="101" spans="1:35" s="135" customFormat="1" ht="15.75" customHeight="1">
      <c r="A101" s="239">
        <v>60</v>
      </c>
      <c r="B101" s="251" t="s">
        <v>190</v>
      </c>
      <c r="C101" s="241" t="s">
        <v>551</v>
      </c>
      <c r="D101" s="241" t="s">
        <v>191</v>
      </c>
      <c r="E101" s="241" t="s">
        <v>69</v>
      </c>
      <c r="F101" s="124" t="s">
        <v>24</v>
      </c>
      <c r="G101" s="102">
        <f aca="true" t="shared" si="90" ref="G101:L101">Q103</f>
        <v>8.623333333333333</v>
      </c>
      <c r="H101" s="102">
        <f t="shared" si="90"/>
        <v>8.253333333333334</v>
      </c>
      <c r="I101" s="102">
        <f t="shared" si="90"/>
        <v>8.506666666666668</v>
      </c>
      <c r="J101" s="102">
        <f t="shared" si="90"/>
        <v>8.726666666666667</v>
      </c>
      <c r="K101" s="102">
        <f t="shared" si="90"/>
        <v>8.379999999999999</v>
      </c>
      <c r="L101" s="102">
        <f t="shared" si="90"/>
        <v>8.256666666666668</v>
      </c>
      <c r="M101" s="102">
        <f t="shared" si="71"/>
        <v>8.457777777777777</v>
      </c>
      <c r="N101" s="124" t="s">
        <v>34</v>
      </c>
      <c r="O101" s="148">
        <v>8.633333333333333</v>
      </c>
      <c r="P101" s="148">
        <v>8.766666666666667</v>
      </c>
      <c r="Q101" s="148">
        <v>8.283333333333333</v>
      </c>
      <c r="R101" s="148">
        <v>8.033333333333333</v>
      </c>
      <c r="S101" s="148">
        <v>7.7666666666666675</v>
      </c>
      <c r="T101" s="148">
        <v>8.316666666666666</v>
      </c>
      <c r="U101" s="148">
        <v>8.05</v>
      </c>
      <c r="V101" s="148">
        <v>8.266666666666667</v>
      </c>
      <c r="W101" s="148">
        <v>8.4</v>
      </c>
      <c r="X101" s="148">
        <v>7.833333333333333</v>
      </c>
      <c r="Y101" s="148">
        <v>8.45</v>
      </c>
      <c r="Z101" s="148">
        <v>8.416666666666668</v>
      </c>
      <c r="AA101" s="148">
        <v>8.65</v>
      </c>
      <c r="AB101" s="148">
        <v>7.866666666666667</v>
      </c>
      <c r="AC101" s="102">
        <f t="shared" si="72"/>
        <v>8.266666666666667</v>
      </c>
      <c r="AD101" s="155"/>
      <c r="AE101" s="155"/>
      <c r="AF101" s="251" t="s">
        <v>553</v>
      </c>
      <c r="AG101" s="279" t="s">
        <v>555</v>
      </c>
      <c r="AI101" s="150"/>
    </row>
    <row r="102" spans="1:35" s="135" customFormat="1" ht="15.75" customHeight="1">
      <c r="A102" s="239"/>
      <c r="B102" s="252"/>
      <c r="C102" s="241"/>
      <c r="D102" s="241"/>
      <c r="E102" s="241"/>
      <c r="F102" s="101" t="s">
        <v>25</v>
      </c>
      <c r="G102" s="102"/>
      <c r="H102" s="102"/>
      <c r="I102" s="102"/>
      <c r="J102" s="102"/>
      <c r="K102" s="102"/>
      <c r="L102" s="102"/>
      <c r="M102" s="102" t="e">
        <f t="shared" si="71"/>
        <v>#DIV/0!</v>
      </c>
      <c r="N102" s="101" t="s">
        <v>35</v>
      </c>
      <c r="O102" s="148">
        <v>9.1</v>
      </c>
      <c r="P102" s="148">
        <v>9</v>
      </c>
      <c r="Q102" s="148">
        <v>8.85</v>
      </c>
      <c r="R102" s="148">
        <v>8.4</v>
      </c>
      <c r="S102" s="148">
        <v>9</v>
      </c>
      <c r="T102" s="148">
        <v>9</v>
      </c>
      <c r="U102" s="148">
        <v>8.6</v>
      </c>
      <c r="V102" s="148">
        <v>8.25</v>
      </c>
      <c r="W102" s="148">
        <v>8.4</v>
      </c>
      <c r="X102" s="148">
        <v>8.1</v>
      </c>
      <c r="Y102" s="148">
        <v>8</v>
      </c>
      <c r="Z102" s="148">
        <v>9.2</v>
      </c>
      <c r="AA102" s="148">
        <v>9</v>
      </c>
      <c r="AB102" s="148">
        <v>8.85</v>
      </c>
      <c r="AC102" s="156">
        <f t="shared" si="72"/>
        <v>8.696428571428571</v>
      </c>
      <c r="AD102" s="151"/>
      <c r="AE102" s="151"/>
      <c r="AF102" s="252"/>
      <c r="AG102" s="280"/>
      <c r="AI102" s="150"/>
    </row>
    <row r="103" spans="1:35" s="135" customFormat="1" ht="15.75" customHeight="1" thickBot="1">
      <c r="A103" s="240"/>
      <c r="B103" s="253"/>
      <c r="C103" s="242"/>
      <c r="D103" s="242"/>
      <c r="E103" s="242"/>
      <c r="F103" s="104" t="s">
        <v>26</v>
      </c>
      <c r="G103" s="52">
        <f aca="true" t="shared" si="91" ref="G103:L103">(G101*0.4+G102*0.6)</f>
        <v>3.4493333333333336</v>
      </c>
      <c r="H103" s="52">
        <f t="shared" si="91"/>
        <v>3.301333333333334</v>
      </c>
      <c r="I103" s="52">
        <f t="shared" si="91"/>
        <v>3.402666666666667</v>
      </c>
      <c r="J103" s="52">
        <f t="shared" si="91"/>
        <v>3.490666666666667</v>
      </c>
      <c r="K103" s="52">
        <f t="shared" si="91"/>
        <v>3.352</v>
      </c>
      <c r="L103" s="52">
        <f t="shared" si="91"/>
        <v>3.302666666666667</v>
      </c>
      <c r="M103" s="147">
        <f t="shared" si="71"/>
        <v>3.3831111111111114</v>
      </c>
      <c r="N103" s="104" t="s">
        <v>24</v>
      </c>
      <c r="O103" s="154">
        <f aca="true" t="shared" si="92" ref="O103:AB103">(O101)*0.4+(O102)*0.6</f>
        <v>8.913333333333334</v>
      </c>
      <c r="P103" s="154">
        <f t="shared" si="92"/>
        <v>8.906666666666666</v>
      </c>
      <c r="Q103" s="154">
        <f t="shared" si="92"/>
        <v>8.623333333333333</v>
      </c>
      <c r="R103" s="154">
        <f t="shared" si="92"/>
        <v>8.253333333333334</v>
      </c>
      <c r="S103" s="154">
        <f t="shared" si="92"/>
        <v>8.506666666666668</v>
      </c>
      <c r="T103" s="154">
        <f t="shared" si="92"/>
        <v>8.726666666666667</v>
      </c>
      <c r="U103" s="154">
        <f t="shared" si="92"/>
        <v>8.379999999999999</v>
      </c>
      <c r="V103" s="154">
        <f t="shared" si="92"/>
        <v>8.256666666666668</v>
      </c>
      <c r="W103" s="154">
        <f t="shared" si="92"/>
        <v>8.4</v>
      </c>
      <c r="X103" s="154">
        <f t="shared" si="92"/>
        <v>7.993333333333332</v>
      </c>
      <c r="Y103" s="154">
        <f t="shared" si="92"/>
        <v>8.18</v>
      </c>
      <c r="Z103" s="154">
        <f t="shared" si="92"/>
        <v>8.886666666666667</v>
      </c>
      <c r="AA103" s="154">
        <f t="shared" si="92"/>
        <v>8.86</v>
      </c>
      <c r="AB103" s="154">
        <f t="shared" si="92"/>
        <v>8.456666666666667</v>
      </c>
      <c r="AC103" s="157">
        <f t="shared" si="72"/>
        <v>8.52452380952381</v>
      </c>
      <c r="AD103" s="152"/>
      <c r="AE103" s="152"/>
      <c r="AF103" s="253"/>
      <c r="AG103" s="281"/>
      <c r="AI103" s="150"/>
    </row>
    <row r="104" spans="1:35" s="135" customFormat="1" ht="15.75" customHeight="1">
      <c r="A104" s="248">
        <v>61</v>
      </c>
      <c r="B104" s="251" t="s">
        <v>192</v>
      </c>
      <c r="C104" s="241" t="s">
        <v>552</v>
      </c>
      <c r="D104" s="241" t="s">
        <v>193</v>
      </c>
      <c r="E104" s="241" t="s">
        <v>69</v>
      </c>
      <c r="F104" s="124" t="s">
        <v>24</v>
      </c>
      <c r="G104" s="102">
        <f aca="true" t="shared" si="93" ref="G104:L104">Q106</f>
        <v>8.39</v>
      </c>
      <c r="H104" s="102">
        <f t="shared" si="93"/>
        <v>8.366666666666667</v>
      </c>
      <c r="I104" s="102">
        <f t="shared" si="93"/>
        <v>7.84</v>
      </c>
      <c r="J104" s="102">
        <f t="shared" si="93"/>
        <v>8.526666666666667</v>
      </c>
      <c r="K104" s="102">
        <f t="shared" si="93"/>
        <v>8.123333333333333</v>
      </c>
      <c r="L104" s="102">
        <f t="shared" si="93"/>
        <v>8.096666666666668</v>
      </c>
      <c r="M104" s="102">
        <f t="shared" si="71"/>
        <v>8.223888888888888</v>
      </c>
      <c r="N104" s="124" t="s">
        <v>34</v>
      </c>
      <c r="O104" s="148">
        <v>8.216666666666667</v>
      </c>
      <c r="P104" s="148">
        <v>8.166666666666668</v>
      </c>
      <c r="Q104" s="148">
        <v>8</v>
      </c>
      <c r="R104" s="148">
        <v>7.866666666666667</v>
      </c>
      <c r="S104" s="148">
        <v>7.6</v>
      </c>
      <c r="T104" s="148">
        <v>7.816666666666667</v>
      </c>
      <c r="U104" s="148">
        <v>7.783333333333333</v>
      </c>
      <c r="V104" s="148">
        <v>7.866666666666667</v>
      </c>
      <c r="W104" s="148">
        <v>8.066666666666666</v>
      </c>
      <c r="X104" s="148">
        <v>7.866666666666667</v>
      </c>
      <c r="Y104" s="148">
        <v>7.9</v>
      </c>
      <c r="Z104" s="148">
        <v>8.05</v>
      </c>
      <c r="AA104" s="148">
        <v>8.5</v>
      </c>
      <c r="AB104" s="148">
        <v>7.7666666666666675</v>
      </c>
      <c r="AC104" s="102">
        <f t="shared" si="72"/>
        <v>7.961904761904762</v>
      </c>
      <c r="AD104" s="155"/>
      <c r="AE104" s="155"/>
      <c r="AF104" s="251" t="s">
        <v>554</v>
      </c>
      <c r="AG104" s="279" t="s">
        <v>555</v>
      </c>
      <c r="AI104" s="159"/>
    </row>
    <row r="105" spans="1:35" s="135" customFormat="1" ht="15.75" customHeight="1">
      <c r="A105" s="249"/>
      <c r="B105" s="254"/>
      <c r="C105" s="241"/>
      <c r="D105" s="241"/>
      <c r="E105" s="241"/>
      <c r="F105" s="101" t="s">
        <v>25</v>
      </c>
      <c r="G105" s="102"/>
      <c r="H105" s="102"/>
      <c r="I105" s="102"/>
      <c r="J105" s="102"/>
      <c r="K105" s="102"/>
      <c r="L105" s="102"/>
      <c r="M105" s="102" t="e">
        <f t="shared" si="71"/>
        <v>#DIV/0!</v>
      </c>
      <c r="N105" s="101" t="s">
        <v>35</v>
      </c>
      <c r="O105" s="148">
        <v>8.15</v>
      </c>
      <c r="P105" s="148">
        <v>8.4</v>
      </c>
      <c r="Q105" s="148">
        <v>8.65</v>
      </c>
      <c r="R105" s="148">
        <v>8.7</v>
      </c>
      <c r="S105" s="148">
        <v>8</v>
      </c>
      <c r="T105" s="148">
        <v>9</v>
      </c>
      <c r="U105" s="148">
        <v>8.35</v>
      </c>
      <c r="V105" s="148">
        <v>8.25</v>
      </c>
      <c r="W105" s="148">
        <v>8</v>
      </c>
      <c r="X105" s="148">
        <v>8.1</v>
      </c>
      <c r="Y105" s="148">
        <v>8</v>
      </c>
      <c r="Z105" s="148">
        <v>9.15</v>
      </c>
      <c r="AA105" s="148">
        <v>9</v>
      </c>
      <c r="AB105" s="148">
        <v>8.5</v>
      </c>
      <c r="AC105" s="156">
        <f t="shared" si="72"/>
        <v>8.446428571428571</v>
      </c>
      <c r="AD105" s="151"/>
      <c r="AE105" s="151"/>
      <c r="AF105" s="252"/>
      <c r="AG105" s="280"/>
      <c r="AI105" s="150"/>
    </row>
    <row r="106" spans="1:35" s="135" customFormat="1" ht="15.75" customHeight="1" thickBot="1">
      <c r="A106" s="250"/>
      <c r="B106" s="255"/>
      <c r="C106" s="242"/>
      <c r="D106" s="242"/>
      <c r="E106" s="242"/>
      <c r="F106" s="104" t="s">
        <v>26</v>
      </c>
      <c r="G106" s="52">
        <f aca="true" t="shared" si="94" ref="G106:L106">(G104*0.4+G105*0.6)</f>
        <v>3.3560000000000003</v>
      </c>
      <c r="H106" s="52">
        <f t="shared" si="94"/>
        <v>3.346666666666667</v>
      </c>
      <c r="I106" s="52">
        <f t="shared" si="94"/>
        <v>3.136</v>
      </c>
      <c r="J106" s="52">
        <f t="shared" si="94"/>
        <v>3.410666666666667</v>
      </c>
      <c r="K106" s="52">
        <f t="shared" si="94"/>
        <v>3.2493333333333334</v>
      </c>
      <c r="L106" s="52">
        <f t="shared" si="94"/>
        <v>3.238666666666667</v>
      </c>
      <c r="M106" s="147">
        <f t="shared" si="71"/>
        <v>3.289555555555556</v>
      </c>
      <c r="N106" s="104" t="s">
        <v>24</v>
      </c>
      <c r="O106" s="154">
        <f aca="true" t="shared" si="95" ref="O106:AB106">(O104)*0.4+(O105)*0.6</f>
        <v>8.176666666666666</v>
      </c>
      <c r="P106" s="154">
        <f t="shared" si="95"/>
        <v>8.306666666666668</v>
      </c>
      <c r="Q106" s="154">
        <f t="shared" si="95"/>
        <v>8.39</v>
      </c>
      <c r="R106" s="154">
        <f t="shared" si="95"/>
        <v>8.366666666666667</v>
      </c>
      <c r="S106" s="154">
        <f t="shared" si="95"/>
        <v>7.84</v>
      </c>
      <c r="T106" s="154">
        <f t="shared" si="95"/>
        <v>8.526666666666667</v>
      </c>
      <c r="U106" s="154">
        <f t="shared" si="95"/>
        <v>8.123333333333333</v>
      </c>
      <c r="V106" s="154">
        <f t="shared" si="95"/>
        <v>8.096666666666668</v>
      </c>
      <c r="W106" s="154">
        <f t="shared" si="95"/>
        <v>8.026666666666667</v>
      </c>
      <c r="X106" s="154">
        <f t="shared" si="95"/>
        <v>8.006666666666666</v>
      </c>
      <c r="Y106" s="154">
        <f t="shared" si="95"/>
        <v>7.96</v>
      </c>
      <c r="Z106" s="154">
        <f t="shared" si="95"/>
        <v>8.71</v>
      </c>
      <c r="AA106" s="154">
        <f t="shared" si="95"/>
        <v>8.8</v>
      </c>
      <c r="AB106" s="154">
        <f t="shared" si="95"/>
        <v>8.206666666666667</v>
      </c>
      <c r="AC106" s="157">
        <f t="shared" si="72"/>
        <v>8.252619047619048</v>
      </c>
      <c r="AD106" s="152"/>
      <c r="AE106" s="152"/>
      <c r="AF106" s="253"/>
      <c r="AG106" s="281"/>
      <c r="AI106" s="150"/>
    </row>
    <row r="109" spans="1:33" ht="15">
      <c r="A109" s="86" t="s">
        <v>51</v>
      </c>
      <c r="B109" s="146"/>
      <c r="C109" s="135"/>
      <c r="D109" s="135"/>
      <c r="M109" s="87" t="s">
        <v>59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 t="s">
        <v>60</v>
      </c>
      <c r="AC109" s="87"/>
      <c r="AD109" s="87"/>
      <c r="AE109" s="87"/>
      <c r="AF109" s="87"/>
      <c r="AG109" s="87"/>
    </row>
    <row r="110" spans="1:33" ht="15">
      <c r="A110" s="135"/>
      <c r="B110" s="137" t="s">
        <v>24</v>
      </c>
      <c r="C110" s="86" t="s">
        <v>52</v>
      </c>
      <c r="M110" s="87" t="s">
        <v>61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 t="s">
        <v>44</v>
      </c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</row>
    <row r="111" spans="1:33" ht="15">
      <c r="A111" s="86" t="s">
        <v>44</v>
      </c>
      <c r="B111" s="137" t="s">
        <v>25</v>
      </c>
      <c r="C111" s="86" t="s">
        <v>53</v>
      </c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</row>
    <row r="112" spans="2:27" ht="15">
      <c r="B112" s="137" t="s">
        <v>26</v>
      </c>
      <c r="C112" s="86" t="s">
        <v>54</v>
      </c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</row>
    <row r="113" spans="2:3" ht="15">
      <c r="B113" s="146" t="s">
        <v>34</v>
      </c>
      <c r="C113" s="86" t="s">
        <v>55</v>
      </c>
    </row>
    <row r="114" spans="2:3" ht="15">
      <c r="B114" s="146" t="s">
        <v>35</v>
      </c>
      <c r="C114" s="86" t="s">
        <v>56</v>
      </c>
    </row>
    <row r="115" spans="13:33" ht="15">
      <c r="M115" s="136"/>
      <c r="N115" s="136"/>
      <c r="O115" s="136"/>
      <c r="P115" s="136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33" t="s">
        <v>63</v>
      </c>
      <c r="AC115" s="87"/>
      <c r="AD115" s="87"/>
      <c r="AE115" s="87"/>
      <c r="AF115" s="87"/>
      <c r="AG115" s="87"/>
    </row>
    <row r="116" ht="15">
      <c r="AB116" s="86" t="s">
        <v>66</v>
      </c>
    </row>
    <row r="117" spans="13:33" ht="15"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 t="s">
        <v>64</v>
      </c>
      <c r="AC117" s="87"/>
      <c r="AD117" s="87"/>
      <c r="AE117" s="87"/>
      <c r="AF117" s="87"/>
      <c r="AG117" s="87"/>
    </row>
  </sheetData>
  <sheetProtection/>
  <mergeCells count="231">
    <mergeCell ref="D7:D8"/>
    <mergeCell ref="E7:E8"/>
    <mergeCell ref="A9:A11"/>
    <mergeCell ref="B9:B11"/>
    <mergeCell ref="C9:C11"/>
    <mergeCell ref="D9:D11"/>
    <mergeCell ref="E9:E11"/>
    <mergeCell ref="AF9:AF11"/>
    <mergeCell ref="AF15:AF17"/>
    <mergeCell ref="AG15:AG17"/>
    <mergeCell ref="F7:L7"/>
    <mergeCell ref="M7:M8"/>
    <mergeCell ref="N7:AB7"/>
    <mergeCell ref="AC7:AC8"/>
    <mergeCell ref="AG7:AG8"/>
    <mergeCell ref="AG9:AG11"/>
    <mergeCell ref="A12:A14"/>
    <mergeCell ref="B12:B14"/>
    <mergeCell ref="C12:C14"/>
    <mergeCell ref="D12:D14"/>
    <mergeCell ref="E12:E14"/>
    <mergeCell ref="AF12:AF14"/>
    <mergeCell ref="C18:C20"/>
    <mergeCell ref="D18:D20"/>
    <mergeCell ref="E18:E20"/>
    <mergeCell ref="AF18:AF20"/>
    <mergeCell ref="AG12:AG14"/>
    <mergeCell ref="A15:A17"/>
    <mergeCell ref="B15:B17"/>
    <mergeCell ref="C15:C17"/>
    <mergeCell ref="D15:D17"/>
    <mergeCell ref="E15:E17"/>
    <mergeCell ref="AG18:AG20"/>
    <mergeCell ref="A21:A23"/>
    <mergeCell ref="B21:B23"/>
    <mergeCell ref="C21:C23"/>
    <mergeCell ref="D21:D23"/>
    <mergeCell ref="E21:E23"/>
    <mergeCell ref="AF21:AF23"/>
    <mergeCell ref="AG21:AG23"/>
    <mergeCell ref="A18:A20"/>
    <mergeCell ref="B18:B20"/>
    <mergeCell ref="AF27:AF29"/>
    <mergeCell ref="AG27:AG29"/>
    <mergeCell ref="A24:A26"/>
    <mergeCell ref="B24:B26"/>
    <mergeCell ref="C24:C26"/>
    <mergeCell ref="D24:D26"/>
    <mergeCell ref="E24:E26"/>
    <mergeCell ref="AF24:AF26"/>
    <mergeCell ref="C30:C32"/>
    <mergeCell ref="D30:D32"/>
    <mergeCell ref="E30:E32"/>
    <mergeCell ref="AF30:AF32"/>
    <mergeCell ref="AG24:AG26"/>
    <mergeCell ref="A27:A29"/>
    <mergeCell ref="B27:B29"/>
    <mergeCell ref="C27:C29"/>
    <mergeCell ref="D27:D29"/>
    <mergeCell ref="E27:E29"/>
    <mergeCell ref="AG30:AG32"/>
    <mergeCell ref="A33:A35"/>
    <mergeCell ref="B33:B35"/>
    <mergeCell ref="C33:C35"/>
    <mergeCell ref="D33:D35"/>
    <mergeCell ref="E33:E35"/>
    <mergeCell ref="AF33:AF35"/>
    <mergeCell ref="AG33:AG35"/>
    <mergeCell ref="A30:A32"/>
    <mergeCell ref="B30:B32"/>
    <mergeCell ref="A36:A38"/>
    <mergeCell ref="B36:B38"/>
    <mergeCell ref="C36:C38"/>
    <mergeCell ref="D36:D38"/>
    <mergeCell ref="E36:E38"/>
    <mergeCell ref="AF36:AF38"/>
    <mergeCell ref="AG36:AG38"/>
    <mergeCell ref="D41:D42"/>
    <mergeCell ref="E41:E42"/>
    <mergeCell ref="F41:L41"/>
    <mergeCell ref="M41:M42"/>
    <mergeCell ref="N41:AB41"/>
    <mergeCell ref="AC41:AC42"/>
    <mergeCell ref="AG41:AG42"/>
    <mergeCell ref="AF46:AF48"/>
    <mergeCell ref="AG46:AG48"/>
    <mergeCell ref="A43:A45"/>
    <mergeCell ref="B43:B45"/>
    <mergeCell ref="C43:C45"/>
    <mergeCell ref="D43:D45"/>
    <mergeCell ref="E43:E45"/>
    <mergeCell ref="AF43:AF45"/>
    <mergeCell ref="C49:C51"/>
    <mergeCell ref="D49:D51"/>
    <mergeCell ref="E49:E51"/>
    <mergeCell ref="AF49:AF51"/>
    <mergeCell ref="AG43:AG45"/>
    <mergeCell ref="A46:A48"/>
    <mergeCell ref="B46:B48"/>
    <mergeCell ref="C46:C48"/>
    <mergeCell ref="D46:D48"/>
    <mergeCell ref="E46:E48"/>
    <mergeCell ref="AG49:AG51"/>
    <mergeCell ref="A52:A54"/>
    <mergeCell ref="B52:B54"/>
    <mergeCell ref="C52:C54"/>
    <mergeCell ref="D52:D54"/>
    <mergeCell ref="E52:E54"/>
    <mergeCell ref="AF52:AF54"/>
    <mergeCell ref="AG52:AG54"/>
    <mergeCell ref="A49:A51"/>
    <mergeCell ref="B49:B51"/>
    <mergeCell ref="AF58:AF60"/>
    <mergeCell ref="AG58:AG60"/>
    <mergeCell ref="A55:A57"/>
    <mergeCell ref="B55:B57"/>
    <mergeCell ref="C55:C57"/>
    <mergeCell ref="D55:D57"/>
    <mergeCell ref="E55:E57"/>
    <mergeCell ref="AF55:AF57"/>
    <mergeCell ref="C61:C63"/>
    <mergeCell ref="D61:D63"/>
    <mergeCell ref="E61:E63"/>
    <mergeCell ref="AF61:AF63"/>
    <mergeCell ref="AG55:AG57"/>
    <mergeCell ref="A58:A60"/>
    <mergeCell ref="B58:B60"/>
    <mergeCell ref="C58:C60"/>
    <mergeCell ref="D58:D60"/>
    <mergeCell ref="E58:E60"/>
    <mergeCell ref="AG61:AG63"/>
    <mergeCell ref="A64:A66"/>
    <mergeCell ref="B64:B66"/>
    <mergeCell ref="C64:C66"/>
    <mergeCell ref="D64:D66"/>
    <mergeCell ref="E64:E66"/>
    <mergeCell ref="AF64:AF66"/>
    <mergeCell ref="AG64:AG66"/>
    <mergeCell ref="A61:A63"/>
    <mergeCell ref="B61:B63"/>
    <mergeCell ref="AF70:AF72"/>
    <mergeCell ref="AG70:AG72"/>
    <mergeCell ref="A67:A69"/>
    <mergeCell ref="B67:B69"/>
    <mergeCell ref="C67:C69"/>
    <mergeCell ref="D67:D69"/>
    <mergeCell ref="E67:E69"/>
    <mergeCell ref="AF67:AF69"/>
    <mergeCell ref="C73:C75"/>
    <mergeCell ref="D73:D75"/>
    <mergeCell ref="E73:E75"/>
    <mergeCell ref="AF73:AF75"/>
    <mergeCell ref="AG67:AG69"/>
    <mergeCell ref="A70:A72"/>
    <mergeCell ref="B70:B72"/>
    <mergeCell ref="C70:C72"/>
    <mergeCell ref="D70:D72"/>
    <mergeCell ref="E70:E72"/>
    <mergeCell ref="AG73:AG75"/>
    <mergeCell ref="A76:A78"/>
    <mergeCell ref="B76:B78"/>
    <mergeCell ref="C76:C78"/>
    <mergeCell ref="D76:D78"/>
    <mergeCell ref="E76:E78"/>
    <mergeCell ref="AF76:AF78"/>
    <mergeCell ref="AG76:AG78"/>
    <mergeCell ref="A73:A75"/>
    <mergeCell ref="B73:B75"/>
    <mergeCell ref="AF83:AF85"/>
    <mergeCell ref="AG83:AG85"/>
    <mergeCell ref="D81:D82"/>
    <mergeCell ref="E81:E82"/>
    <mergeCell ref="F81:L81"/>
    <mergeCell ref="M81:M82"/>
    <mergeCell ref="N81:AB81"/>
    <mergeCell ref="AC81:AC82"/>
    <mergeCell ref="C86:C88"/>
    <mergeCell ref="D86:D88"/>
    <mergeCell ref="E86:E88"/>
    <mergeCell ref="AF86:AF88"/>
    <mergeCell ref="AG81:AG82"/>
    <mergeCell ref="A83:A85"/>
    <mergeCell ref="B83:B85"/>
    <mergeCell ref="C83:C85"/>
    <mergeCell ref="D83:D85"/>
    <mergeCell ref="E83:E85"/>
    <mergeCell ref="AG86:AG88"/>
    <mergeCell ref="A89:A91"/>
    <mergeCell ref="B89:B91"/>
    <mergeCell ref="C89:C91"/>
    <mergeCell ref="D89:D91"/>
    <mergeCell ref="E89:E91"/>
    <mergeCell ref="AF89:AF91"/>
    <mergeCell ref="AG89:AG91"/>
    <mergeCell ref="A86:A88"/>
    <mergeCell ref="B86:B88"/>
    <mergeCell ref="AF95:AF97"/>
    <mergeCell ref="AG95:AG97"/>
    <mergeCell ref="A92:A94"/>
    <mergeCell ref="B92:B94"/>
    <mergeCell ref="C92:C94"/>
    <mergeCell ref="D92:D94"/>
    <mergeCell ref="E92:E94"/>
    <mergeCell ref="AF92:AF94"/>
    <mergeCell ref="C98:C100"/>
    <mergeCell ref="D98:D100"/>
    <mergeCell ref="E98:E100"/>
    <mergeCell ref="AF98:AF100"/>
    <mergeCell ref="AG92:AG94"/>
    <mergeCell ref="A95:A97"/>
    <mergeCell ref="B95:B97"/>
    <mergeCell ref="C95:C97"/>
    <mergeCell ref="D95:D97"/>
    <mergeCell ref="E95:E97"/>
    <mergeCell ref="AG98:AG100"/>
    <mergeCell ref="A101:A103"/>
    <mergeCell ref="B101:B103"/>
    <mergeCell ref="C101:C103"/>
    <mergeCell ref="D101:D103"/>
    <mergeCell ref="E101:E103"/>
    <mergeCell ref="AF101:AF103"/>
    <mergeCell ref="AG101:AG103"/>
    <mergeCell ref="A98:A100"/>
    <mergeCell ref="B98:B100"/>
    <mergeCell ref="AG104:AG106"/>
    <mergeCell ref="A104:A106"/>
    <mergeCell ref="B104:B106"/>
    <mergeCell ref="C104:C106"/>
    <mergeCell ref="D104:D106"/>
    <mergeCell ref="E104:E106"/>
    <mergeCell ref="AF104:AF106"/>
  </mergeCells>
  <printOptions/>
  <pageMargins left="0.31496062992125984" right="0.3937007874015748" top="0.5511811023622047" bottom="0.5511811023622047" header="0.31496062992125984" footer="0.31496062992125984"/>
  <pageSetup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2"/>
  <sheetViews>
    <sheetView zoomScalePageLayoutView="0" workbookViewId="0" topLeftCell="A91">
      <selection activeCell="D100" sqref="D100:D102"/>
    </sheetView>
  </sheetViews>
  <sheetFormatPr defaultColWidth="9.140625" defaultRowHeight="15"/>
  <cols>
    <col min="1" max="1" width="4.421875" style="86" customWidth="1"/>
    <col min="2" max="2" width="12.7109375" style="86" customWidth="1"/>
    <col min="3" max="3" width="5.7109375" style="86" customWidth="1"/>
    <col min="4" max="4" width="26.28125" style="86" customWidth="1"/>
    <col min="5" max="5" width="3.8515625" style="86" customWidth="1"/>
    <col min="6" max="10" width="4.7109375" style="86" customWidth="1"/>
    <col min="11" max="11" width="5.7109375" style="86" customWidth="1"/>
    <col min="12" max="12" width="6.00390625" style="86" customWidth="1"/>
    <col min="13" max="15" width="4.7109375" style="86" customWidth="1"/>
    <col min="16" max="16" width="5.57421875" style="86" customWidth="1"/>
    <col min="17" max="26" width="4.7109375" style="86" customWidth="1"/>
    <col min="27" max="27" width="5.28125" style="86" customWidth="1"/>
    <col min="28" max="28" width="4.7109375" style="86" customWidth="1"/>
    <col min="29" max="29" width="6.28125" style="86" customWidth="1"/>
    <col min="30" max="31" width="6.28125" style="86" hidden="1" customWidth="1"/>
    <col min="32" max="32" width="8.421875" style="86" customWidth="1"/>
    <col min="33" max="33" width="8.140625" style="86" customWidth="1"/>
    <col min="34" max="34" width="1.7109375" style="86" customWidth="1"/>
    <col min="35" max="16384" width="9.140625" style="86" customWidth="1"/>
  </cols>
  <sheetData>
    <row r="1" spans="1:32" ht="15">
      <c r="A1" s="85" t="s">
        <v>0</v>
      </c>
      <c r="B1" s="85"/>
      <c r="C1" s="85"/>
      <c r="D1" s="85"/>
      <c r="E1" s="85"/>
      <c r="F1" s="85"/>
      <c r="I1" s="85" t="s">
        <v>1</v>
      </c>
      <c r="J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E1" s="85" t="s">
        <v>2</v>
      </c>
      <c r="AF1" s="85"/>
    </row>
    <row r="2" spans="1:23" ht="15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N2" s="85" t="s">
        <v>67</v>
      </c>
      <c r="O2" s="85"/>
      <c r="P2" s="85"/>
      <c r="Q2" s="85"/>
      <c r="R2" s="85"/>
      <c r="S2" s="85"/>
      <c r="T2" s="85"/>
      <c r="V2" s="85"/>
      <c r="W2" s="85"/>
    </row>
    <row r="3" spans="1:30" ht="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X3" s="85" t="s">
        <v>4</v>
      </c>
      <c r="Y3" s="85"/>
      <c r="Z3" s="85" t="s">
        <v>5</v>
      </c>
      <c r="AA3" s="85"/>
      <c r="AB3" s="85"/>
      <c r="AC3" s="85"/>
      <c r="AD3" s="85"/>
    </row>
    <row r="4" spans="1:30" ht="15">
      <c r="A4" s="85" t="s">
        <v>8</v>
      </c>
      <c r="B4" s="85"/>
      <c r="C4" s="85"/>
      <c r="D4" s="85" t="s">
        <v>9</v>
      </c>
      <c r="E4" s="85"/>
      <c r="F4" s="85"/>
      <c r="G4" s="85"/>
      <c r="H4" s="85"/>
      <c r="I4" s="85"/>
      <c r="N4" s="85" t="s">
        <v>10</v>
      </c>
      <c r="O4" s="85"/>
      <c r="P4" s="85" t="s">
        <v>734</v>
      </c>
      <c r="Q4" s="85"/>
      <c r="R4" s="85"/>
      <c r="S4" s="85"/>
      <c r="T4" s="85"/>
      <c r="X4" s="85" t="s">
        <v>6</v>
      </c>
      <c r="Y4" s="85"/>
      <c r="Z4" s="85" t="s">
        <v>7</v>
      </c>
      <c r="AA4" s="85"/>
      <c r="AB4" s="85"/>
      <c r="AC4" s="85"/>
      <c r="AD4" s="85"/>
    </row>
    <row r="5" spans="1:32" ht="15">
      <c r="A5" s="85" t="s">
        <v>13</v>
      </c>
      <c r="B5" s="85"/>
      <c r="C5" s="85"/>
      <c r="D5" s="85" t="s">
        <v>14</v>
      </c>
      <c r="E5" s="85"/>
      <c r="F5" s="85"/>
      <c r="G5" s="85"/>
      <c r="H5" s="85"/>
      <c r="I5" s="85"/>
      <c r="N5" s="85" t="s">
        <v>15</v>
      </c>
      <c r="O5" s="85"/>
      <c r="P5" s="85" t="s">
        <v>16</v>
      </c>
      <c r="Q5" s="85"/>
      <c r="R5" s="85"/>
      <c r="S5" s="85"/>
      <c r="T5" s="85"/>
      <c r="X5" s="85" t="s">
        <v>11</v>
      </c>
      <c r="Y5" s="85"/>
      <c r="Z5" s="85" t="s">
        <v>12</v>
      </c>
      <c r="AA5" s="85"/>
      <c r="AB5" s="85"/>
      <c r="AC5" s="85"/>
      <c r="AD5" s="85"/>
      <c r="AE5" s="85"/>
      <c r="AF5" s="85"/>
    </row>
    <row r="6" spans="1:32" ht="15.75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3" ht="15" customHeight="1">
      <c r="A7" s="187" t="s">
        <v>17</v>
      </c>
      <c r="B7" s="185" t="s">
        <v>19</v>
      </c>
      <c r="C7" s="185" t="s">
        <v>21</v>
      </c>
      <c r="D7" s="229" t="s">
        <v>23</v>
      </c>
      <c r="E7" s="229" t="s">
        <v>45</v>
      </c>
      <c r="F7" s="231" t="s">
        <v>27</v>
      </c>
      <c r="G7" s="232"/>
      <c r="H7" s="232"/>
      <c r="I7" s="232"/>
      <c r="J7" s="232"/>
      <c r="K7" s="232"/>
      <c r="L7" s="232"/>
      <c r="M7" s="233" t="s">
        <v>62</v>
      </c>
      <c r="N7" s="231" t="s">
        <v>43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5" t="s">
        <v>62</v>
      </c>
      <c r="AD7" s="188" t="s">
        <v>46</v>
      </c>
      <c r="AE7" s="88" t="s">
        <v>48</v>
      </c>
      <c r="AF7" s="88" t="s">
        <v>57</v>
      </c>
      <c r="AG7" s="237" t="s">
        <v>50</v>
      </c>
    </row>
    <row r="8" spans="1:33" ht="30" customHeight="1" thickBot="1">
      <c r="A8" s="89" t="s">
        <v>18</v>
      </c>
      <c r="B8" s="186" t="s">
        <v>20</v>
      </c>
      <c r="C8" s="186" t="s">
        <v>22</v>
      </c>
      <c r="D8" s="230"/>
      <c r="E8" s="230"/>
      <c r="F8" s="90"/>
      <c r="G8" s="91" t="s">
        <v>28</v>
      </c>
      <c r="H8" s="91" t="s">
        <v>29</v>
      </c>
      <c r="I8" s="91" t="s">
        <v>30</v>
      </c>
      <c r="J8" s="91" t="s">
        <v>31</v>
      </c>
      <c r="K8" s="91" t="s">
        <v>32</v>
      </c>
      <c r="L8" s="91" t="s">
        <v>33</v>
      </c>
      <c r="M8" s="234"/>
      <c r="N8" s="92"/>
      <c r="O8" s="93" t="s">
        <v>36</v>
      </c>
      <c r="P8" s="93" t="s">
        <v>37</v>
      </c>
      <c r="Q8" s="93" t="s">
        <v>28</v>
      </c>
      <c r="R8" s="93" t="s">
        <v>29</v>
      </c>
      <c r="S8" s="93" t="s">
        <v>30</v>
      </c>
      <c r="T8" s="93" t="s">
        <v>31</v>
      </c>
      <c r="U8" s="93" t="s">
        <v>32</v>
      </c>
      <c r="V8" s="93" t="s">
        <v>33</v>
      </c>
      <c r="W8" s="94" t="s">
        <v>38</v>
      </c>
      <c r="X8" s="93" t="s">
        <v>39</v>
      </c>
      <c r="Y8" s="94" t="s">
        <v>40</v>
      </c>
      <c r="Z8" s="93" t="s">
        <v>41</v>
      </c>
      <c r="AA8" s="93" t="s">
        <v>65</v>
      </c>
      <c r="AB8" s="95" t="s">
        <v>42</v>
      </c>
      <c r="AC8" s="236"/>
      <c r="AD8" s="96" t="s">
        <v>47</v>
      </c>
      <c r="AE8" s="97" t="s">
        <v>49</v>
      </c>
      <c r="AF8" s="97" t="s">
        <v>58</v>
      </c>
      <c r="AG8" s="238"/>
    </row>
    <row r="9" spans="1:33" ht="15.75" customHeight="1" thickTop="1">
      <c r="A9" s="275">
        <v>62</v>
      </c>
      <c r="B9" s="294" t="s">
        <v>194</v>
      </c>
      <c r="C9" s="295" t="s">
        <v>562</v>
      </c>
      <c r="D9" s="298" t="s">
        <v>195</v>
      </c>
      <c r="E9" s="272" t="s">
        <v>730</v>
      </c>
      <c r="F9" s="98" t="s">
        <v>24</v>
      </c>
      <c r="G9" s="99">
        <f aca="true" t="shared" si="0" ref="G9:L9">Q11</f>
        <v>8.563333333333334</v>
      </c>
      <c r="H9" s="99">
        <f t="shared" si="0"/>
        <v>8.53</v>
      </c>
      <c r="I9" s="99">
        <f t="shared" si="0"/>
        <v>8.08</v>
      </c>
      <c r="J9" s="99">
        <f t="shared" si="0"/>
        <v>8.653333333333332</v>
      </c>
      <c r="K9" s="99">
        <f t="shared" si="0"/>
        <v>8.198333333333334</v>
      </c>
      <c r="L9" s="99">
        <f t="shared" si="0"/>
        <v>8.21</v>
      </c>
      <c r="M9" s="99">
        <f aca="true" t="shared" si="1" ref="M9:M38">AVERAGE(G9:L9)</f>
        <v>8.3725</v>
      </c>
      <c r="N9" s="98" t="s">
        <v>34</v>
      </c>
      <c r="O9" s="179">
        <v>8.866666666666667</v>
      </c>
      <c r="P9" s="179">
        <v>8.766666666666667</v>
      </c>
      <c r="Q9" s="179">
        <v>8.433333333333334</v>
      </c>
      <c r="R9" s="179">
        <v>8.2</v>
      </c>
      <c r="S9" s="179">
        <v>8.2</v>
      </c>
      <c r="T9" s="179">
        <v>8.133333333333333</v>
      </c>
      <c r="U9" s="179">
        <v>7.783333333333333</v>
      </c>
      <c r="V9" s="179">
        <v>8.15</v>
      </c>
      <c r="W9" s="179">
        <v>8.333333333333332</v>
      </c>
      <c r="X9" s="179">
        <v>8.2</v>
      </c>
      <c r="Y9" s="179">
        <v>8.2</v>
      </c>
      <c r="Z9" s="179">
        <v>8.566666666666666</v>
      </c>
      <c r="AA9" s="179">
        <v>8.533333333333333</v>
      </c>
      <c r="AB9" s="179">
        <v>7.9</v>
      </c>
      <c r="AC9" s="181">
        <f>AVERAGE(O9:AB9)</f>
        <v>8.304761904761905</v>
      </c>
      <c r="AD9" s="100"/>
      <c r="AE9" s="100"/>
      <c r="AF9" s="260" t="s">
        <v>554</v>
      </c>
      <c r="AG9" s="271" t="s">
        <v>555</v>
      </c>
    </row>
    <row r="10" spans="1:33" ht="15">
      <c r="A10" s="239"/>
      <c r="B10" s="292"/>
      <c r="C10" s="296"/>
      <c r="D10" s="258"/>
      <c r="E10" s="273"/>
      <c r="F10" s="101" t="s">
        <v>25</v>
      </c>
      <c r="G10" s="102"/>
      <c r="H10" s="102"/>
      <c r="I10" s="102"/>
      <c r="J10" s="102"/>
      <c r="K10" s="102"/>
      <c r="L10" s="102"/>
      <c r="M10" s="102" t="e">
        <f t="shared" si="1"/>
        <v>#DIV/0!</v>
      </c>
      <c r="N10" s="101" t="s">
        <v>35</v>
      </c>
      <c r="O10" s="179">
        <v>8.7</v>
      </c>
      <c r="P10" s="179">
        <v>9</v>
      </c>
      <c r="Q10" s="179">
        <v>8.65</v>
      </c>
      <c r="R10" s="179">
        <v>8.75</v>
      </c>
      <c r="S10" s="179">
        <v>8</v>
      </c>
      <c r="T10" s="179">
        <v>9</v>
      </c>
      <c r="U10" s="179">
        <v>8.475</v>
      </c>
      <c r="V10" s="179">
        <v>8.25</v>
      </c>
      <c r="W10" s="179">
        <v>8.6</v>
      </c>
      <c r="X10" s="179">
        <v>8.6</v>
      </c>
      <c r="Y10" s="179">
        <v>8.15</v>
      </c>
      <c r="Z10" s="179">
        <v>9.25</v>
      </c>
      <c r="AA10" s="179">
        <v>9</v>
      </c>
      <c r="AB10" s="179">
        <v>8.5</v>
      </c>
      <c r="AC10" s="156">
        <f>AVERAGE(O10:AB10)</f>
        <v>8.6375</v>
      </c>
      <c r="AD10" s="103"/>
      <c r="AE10" s="103"/>
      <c r="AF10" s="254"/>
      <c r="AG10" s="246"/>
    </row>
    <row r="11" spans="1:33" ht="15.75" thickBot="1">
      <c r="A11" s="240"/>
      <c r="B11" s="293"/>
      <c r="C11" s="297"/>
      <c r="D11" s="259"/>
      <c r="E11" s="274"/>
      <c r="F11" s="104" t="s">
        <v>26</v>
      </c>
      <c r="G11" s="52">
        <f aca="true" t="shared" si="2" ref="G11:L11">(G9*0.4+G10*0.6)</f>
        <v>3.425333333333334</v>
      </c>
      <c r="H11" s="52">
        <f t="shared" si="2"/>
        <v>3.412</v>
      </c>
      <c r="I11" s="52">
        <f t="shared" si="2"/>
        <v>3.232</v>
      </c>
      <c r="J11" s="52">
        <f t="shared" si="2"/>
        <v>3.461333333333333</v>
      </c>
      <c r="K11" s="52">
        <f t="shared" si="2"/>
        <v>3.2793333333333337</v>
      </c>
      <c r="L11" s="52">
        <f t="shared" si="2"/>
        <v>3.2840000000000007</v>
      </c>
      <c r="M11" s="105">
        <f t="shared" si="1"/>
        <v>3.349</v>
      </c>
      <c r="N11" s="104" t="s">
        <v>24</v>
      </c>
      <c r="O11" s="157">
        <f>(O9)*0.4+(O10)*0.6</f>
        <v>8.766666666666666</v>
      </c>
      <c r="P11" s="157">
        <f aca="true" t="shared" si="3" ref="P11:AB11">(P9)*0.4+(P10)*0.6</f>
        <v>8.906666666666666</v>
      </c>
      <c r="Q11" s="157">
        <f t="shared" si="3"/>
        <v>8.563333333333334</v>
      </c>
      <c r="R11" s="157">
        <f t="shared" si="3"/>
        <v>8.53</v>
      </c>
      <c r="S11" s="157">
        <f t="shared" si="3"/>
        <v>8.08</v>
      </c>
      <c r="T11" s="157">
        <f t="shared" si="3"/>
        <v>8.653333333333332</v>
      </c>
      <c r="U11" s="157">
        <f t="shared" si="3"/>
        <v>8.198333333333334</v>
      </c>
      <c r="V11" s="157">
        <f t="shared" si="3"/>
        <v>8.21</v>
      </c>
      <c r="W11" s="157">
        <f t="shared" si="3"/>
        <v>8.493333333333332</v>
      </c>
      <c r="X11" s="157">
        <f t="shared" si="3"/>
        <v>8.44</v>
      </c>
      <c r="Y11" s="157">
        <f t="shared" si="3"/>
        <v>8.17</v>
      </c>
      <c r="Z11" s="157">
        <f t="shared" si="3"/>
        <v>8.976666666666667</v>
      </c>
      <c r="AA11" s="157">
        <f t="shared" si="3"/>
        <v>8.813333333333333</v>
      </c>
      <c r="AB11" s="157">
        <f t="shared" si="3"/>
        <v>8.26</v>
      </c>
      <c r="AC11" s="157">
        <f>AVERAGE(O11:AB11)</f>
        <v>8.504404761904762</v>
      </c>
      <c r="AD11" s="106"/>
      <c r="AE11" s="106"/>
      <c r="AF11" s="255"/>
      <c r="AG11" s="247"/>
    </row>
    <row r="12" spans="1:33" ht="15" customHeight="1">
      <c r="A12" s="256">
        <v>63</v>
      </c>
      <c r="B12" s="289" t="s">
        <v>197</v>
      </c>
      <c r="C12" s="277" t="s">
        <v>563</v>
      </c>
      <c r="D12" s="268" t="s">
        <v>198</v>
      </c>
      <c r="E12" s="277" t="s">
        <v>730</v>
      </c>
      <c r="F12" s="107" t="s">
        <v>24</v>
      </c>
      <c r="G12" s="108">
        <f aca="true" t="shared" si="4" ref="G12:L12">Q14</f>
        <v>8.36</v>
      </c>
      <c r="H12" s="108">
        <f t="shared" si="4"/>
        <v>8.476666666666667</v>
      </c>
      <c r="I12" s="108">
        <f t="shared" si="4"/>
        <v>8.253333333333334</v>
      </c>
      <c r="J12" s="108">
        <f t="shared" si="4"/>
        <v>8.653333333333332</v>
      </c>
      <c r="K12" s="108">
        <f t="shared" si="4"/>
        <v>8.218333333333334</v>
      </c>
      <c r="L12" s="108">
        <f t="shared" si="4"/>
        <v>8.325</v>
      </c>
      <c r="M12" s="108">
        <f t="shared" si="1"/>
        <v>8.38111111111111</v>
      </c>
      <c r="N12" s="107" t="s">
        <v>34</v>
      </c>
      <c r="O12" s="179">
        <v>8.833333333333332</v>
      </c>
      <c r="P12" s="179">
        <v>8.733333333333333</v>
      </c>
      <c r="Q12" s="179">
        <v>8.15</v>
      </c>
      <c r="R12" s="179">
        <v>8.216666666666667</v>
      </c>
      <c r="S12" s="179">
        <v>8.633333333333333</v>
      </c>
      <c r="T12" s="179">
        <v>8.133333333333333</v>
      </c>
      <c r="U12" s="179">
        <v>7.833333333333333</v>
      </c>
      <c r="V12" s="179">
        <v>8.25</v>
      </c>
      <c r="W12" s="179">
        <v>8.1</v>
      </c>
      <c r="X12" s="179">
        <v>8.166666666666668</v>
      </c>
      <c r="Y12" s="179">
        <v>7.8</v>
      </c>
      <c r="Z12" s="179">
        <v>8.533333333333333</v>
      </c>
      <c r="AA12" s="179">
        <v>8.483333333333333</v>
      </c>
      <c r="AB12" s="179">
        <v>8.033333333333333</v>
      </c>
      <c r="AC12" s="184">
        <f>AVERAGE(O12:AB12)</f>
        <v>8.278571428571428</v>
      </c>
      <c r="AD12" s="109"/>
      <c r="AE12" s="109"/>
      <c r="AF12" s="235" t="s">
        <v>554</v>
      </c>
      <c r="AG12" s="237" t="s">
        <v>555</v>
      </c>
    </row>
    <row r="13" spans="1:33" ht="15">
      <c r="A13" s="239"/>
      <c r="B13" s="292"/>
      <c r="C13" s="266"/>
      <c r="D13" s="269"/>
      <c r="E13" s="266"/>
      <c r="F13" s="101" t="s">
        <v>25</v>
      </c>
      <c r="G13" s="102"/>
      <c r="H13" s="102"/>
      <c r="I13" s="102"/>
      <c r="J13" s="102"/>
      <c r="K13" s="102"/>
      <c r="L13" s="102"/>
      <c r="M13" s="102" t="e">
        <f t="shared" si="1"/>
        <v>#DIV/0!</v>
      </c>
      <c r="N13" s="101" t="s">
        <v>35</v>
      </c>
      <c r="O13" s="179">
        <v>8.3</v>
      </c>
      <c r="P13" s="179">
        <v>9</v>
      </c>
      <c r="Q13" s="179">
        <v>8.5</v>
      </c>
      <c r="R13" s="179">
        <v>8.65</v>
      </c>
      <c r="S13" s="179">
        <v>8</v>
      </c>
      <c r="T13" s="179">
        <v>9</v>
      </c>
      <c r="U13" s="179">
        <v>8.475</v>
      </c>
      <c r="V13" s="179">
        <v>8.375</v>
      </c>
      <c r="W13" s="179">
        <v>8.6</v>
      </c>
      <c r="X13" s="179">
        <v>8.2</v>
      </c>
      <c r="Y13" s="179">
        <v>8.15</v>
      </c>
      <c r="Z13" s="179">
        <v>9.35</v>
      </c>
      <c r="AA13" s="179">
        <v>9</v>
      </c>
      <c r="AB13" s="179">
        <v>8</v>
      </c>
      <c r="AC13" s="156">
        <f aca="true" t="shared" si="5" ref="AC13:AC38">AVERAGE(O13:AB13)</f>
        <v>8.542857142857143</v>
      </c>
      <c r="AD13" s="103"/>
      <c r="AE13" s="103"/>
      <c r="AF13" s="254"/>
      <c r="AG13" s="246"/>
    </row>
    <row r="14" spans="1:33" ht="15.75" thickBot="1">
      <c r="A14" s="240"/>
      <c r="B14" s="293"/>
      <c r="C14" s="267"/>
      <c r="D14" s="270"/>
      <c r="E14" s="267"/>
      <c r="F14" s="104" t="s">
        <v>26</v>
      </c>
      <c r="G14" s="52">
        <f aca="true" t="shared" si="6" ref="G14:L14">(G12*0.4+G13*0.6)</f>
        <v>3.344</v>
      </c>
      <c r="H14" s="52">
        <f t="shared" si="6"/>
        <v>3.3906666666666667</v>
      </c>
      <c r="I14" s="52">
        <f t="shared" si="6"/>
        <v>3.301333333333334</v>
      </c>
      <c r="J14" s="52">
        <f t="shared" si="6"/>
        <v>3.461333333333333</v>
      </c>
      <c r="K14" s="52">
        <f t="shared" si="6"/>
        <v>3.2873333333333337</v>
      </c>
      <c r="L14" s="52">
        <f t="shared" si="6"/>
        <v>3.33</v>
      </c>
      <c r="M14" s="105">
        <f t="shared" si="1"/>
        <v>3.352444444444444</v>
      </c>
      <c r="N14" s="104" t="s">
        <v>24</v>
      </c>
      <c r="O14" s="157">
        <f aca="true" t="shared" si="7" ref="O14:AB14">(O12)*0.4+(O13)*0.6</f>
        <v>8.513333333333334</v>
      </c>
      <c r="P14" s="157">
        <f t="shared" si="7"/>
        <v>8.893333333333333</v>
      </c>
      <c r="Q14" s="157">
        <f t="shared" si="7"/>
        <v>8.36</v>
      </c>
      <c r="R14" s="157">
        <f t="shared" si="7"/>
        <v>8.476666666666667</v>
      </c>
      <c r="S14" s="157">
        <f t="shared" si="7"/>
        <v>8.253333333333334</v>
      </c>
      <c r="T14" s="157">
        <f t="shared" si="7"/>
        <v>8.653333333333332</v>
      </c>
      <c r="U14" s="157">
        <f t="shared" si="7"/>
        <v>8.218333333333334</v>
      </c>
      <c r="V14" s="157">
        <f t="shared" si="7"/>
        <v>8.325</v>
      </c>
      <c r="W14" s="157">
        <f t="shared" si="7"/>
        <v>8.399999999999999</v>
      </c>
      <c r="X14" s="157">
        <f t="shared" si="7"/>
        <v>8.186666666666667</v>
      </c>
      <c r="Y14" s="157">
        <f t="shared" si="7"/>
        <v>8.01</v>
      </c>
      <c r="Z14" s="157">
        <f t="shared" si="7"/>
        <v>9.023333333333333</v>
      </c>
      <c r="AA14" s="157">
        <f t="shared" si="7"/>
        <v>8.793333333333333</v>
      </c>
      <c r="AB14" s="157">
        <f t="shared" si="7"/>
        <v>8.013333333333334</v>
      </c>
      <c r="AC14" s="157">
        <f t="shared" si="5"/>
        <v>8.437142857142858</v>
      </c>
      <c r="AD14" s="106"/>
      <c r="AE14" s="106"/>
      <c r="AF14" s="255"/>
      <c r="AG14" s="247"/>
    </row>
    <row r="15" spans="1:33" ht="15" customHeight="1">
      <c r="A15" s="248">
        <v>64</v>
      </c>
      <c r="B15" s="289" t="s">
        <v>199</v>
      </c>
      <c r="C15" s="229" t="s">
        <v>564</v>
      </c>
      <c r="D15" s="257" t="s">
        <v>200</v>
      </c>
      <c r="E15" s="229" t="s">
        <v>730</v>
      </c>
      <c r="F15" s="107" t="s">
        <v>24</v>
      </c>
      <c r="G15" s="108">
        <f aca="true" t="shared" si="8" ref="G15:L15">Q17</f>
        <v>8.436666666666667</v>
      </c>
      <c r="H15" s="108">
        <f t="shared" si="8"/>
        <v>8.456666666666667</v>
      </c>
      <c r="I15" s="108">
        <f t="shared" si="8"/>
        <v>8.266666666666667</v>
      </c>
      <c r="J15" s="108">
        <f t="shared" si="8"/>
        <v>8.739999999999998</v>
      </c>
      <c r="K15" s="108">
        <f t="shared" si="8"/>
        <v>8.53</v>
      </c>
      <c r="L15" s="108">
        <f t="shared" si="8"/>
        <v>8.456666666666667</v>
      </c>
      <c r="M15" s="108">
        <f t="shared" si="1"/>
        <v>8.481111111111112</v>
      </c>
      <c r="N15" s="107" t="s">
        <v>34</v>
      </c>
      <c r="O15" s="179">
        <v>8.583333333333332</v>
      </c>
      <c r="P15" s="179">
        <v>8.766666666666667</v>
      </c>
      <c r="Q15" s="179">
        <v>8.416666666666668</v>
      </c>
      <c r="R15" s="179">
        <v>8.166666666666668</v>
      </c>
      <c r="S15" s="179">
        <v>8.666666666666668</v>
      </c>
      <c r="T15" s="179">
        <v>8.35</v>
      </c>
      <c r="U15" s="179">
        <v>8.2</v>
      </c>
      <c r="V15" s="179">
        <v>8.166666666666668</v>
      </c>
      <c r="W15" s="179">
        <v>8.266666666666667</v>
      </c>
      <c r="X15" s="179">
        <v>8.033333333333333</v>
      </c>
      <c r="Y15" s="179">
        <v>8.266666666666667</v>
      </c>
      <c r="Z15" s="179">
        <v>8.633333333333333</v>
      </c>
      <c r="AA15" s="179">
        <v>8.616666666666667</v>
      </c>
      <c r="AB15" s="179">
        <v>7.866666666666667</v>
      </c>
      <c r="AC15" s="108">
        <f t="shared" si="5"/>
        <v>8.35714285714286</v>
      </c>
      <c r="AD15" s="109"/>
      <c r="AE15" s="109"/>
      <c r="AF15" s="235" t="s">
        <v>553</v>
      </c>
      <c r="AG15" s="237" t="s">
        <v>555</v>
      </c>
    </row>
    <row r="16" spans="1:33" ht="15">
      <c r="A16" s="249"/>
      <c r="B16" s="292"/>
      <c r="C16" s="241"/>
      <c r="D16" s="258"/>
      <c r="E16" s="241"/>
      <c r="F16" s="101" t="s">
        <v>25</v>
      </c>
      <c r="G16" s="102"/>
      <c r="H16" s="102"/>
      <c r="I16" s="102"/>
      <c r="J16" s="102"/>
      <c r="K16" s="102"/>
      <c r="L16" s="102"/>
      <c r="M16" s="102" t="e">
        <f t="shared" si="1"/>
        <v>#DIV/0!</v>
      </c>
      <c r="N16" s="101" t="s">
        <v>35</v>
      </c>
      <c r="O16" s="179">
        <v>9.05</v>
      </c>
      <c r="P16" s="179">
        <v>9</v>
      </c>
      <c r="Q16" s="179">
        <v>8.45</v>
      </c>
      <c r="R16" s="179">
        <v>8.65</v>
      </c>
      <c r="S16" s="179">
        <v>8</v>
      </c>
      <c r="T16" s="179">
        <v>9</v>
      </c>
      <c r="U16" s="179">
        <v>8.75</v>
      </c>
      <c r="V16" s="179">
        <v>8.65</v>
      </c>
      <c r="W16" s="179">
        <v>8.4</v>
      </c>
      <c r="X16" s="179">
        <v>8.6</v>
      </c>
      <c r="Y16" s="179">
        <v>8.05</v>
      </c>
      <c r="Z16" s="179">
        <v>9.4</v>
      </c>
      <c r="AA16" s="179">
        <v>9</v>
      </c>
      <c r="AB16" s="179">
        <v>8.6</v>
      </c>
      <c r="AC16" s="156">
        <f t="shared" si="5"/>
        <v>8.685714285714285</v>
      </c>
      <c r="AD16" s="103"/>
      <c r="AE16" s="103"/>
      <c r="AF16" s="254"/>
      <c r="AG16" s="246"/>
    </row>
    <row r="17" spans="1:33" ht="15.75" thickBot="1">
      <c r="A17" s="250"/>
      <c r="B17" s="293"/>
      <c r="C17" s="242"/>
      <c r="D17" s="259"/>
      <c r="E17" s="242"/>
      <c r="F17" s="104" t="s">
        <v>26</v>
      </c>
      <c r="G17" s="52">
        <f aca="true" t="shared" si="9" ref="G17:L17">(G15*0.4+G16*0.6)</f>
        <v>3.374666666666667</v>
      </c>
      <c r="H17" s="52">
        <f t="shared" si="9"/>
        <v>3.382666666666667</v>
      </c>
      <c r="I17" s="52">
        <f t="shared" si="9"/>
        <v>3.306666666666667</v>
      </c>
      <c r="J17" s="52">
        <f t="shared" si="9"/>
        <v>3.4959999999999996</v>
      </c>
      <c r="K17" s="52">
        <f t="shared" si="9"/>
        <v>3.412</v>
      </c>
      <c r="L17" s="52">
        <f t="shared" si="9"/>
        <v>3.382666666666667</v>
      </c>
      <c r="M17" s="105">
        <f t="shared" si="1"/>
        <v>3.3924444444444446</v>
      </c>
      <c r="N17" s="104" t="s">
        <v>24</v>
      </c>
      <c r="O17" s="157">
        <f aca="true" t="shared" si="10" ref="O17:AB17">(O15)*0.4+(O16)*0.6</f>
        <v>8.863333333333333</v>
      </c>
      <c r="P17" s="157">
        <f t="shared" si="10"/>
        <v>8.906666666666666</v>
      </c>
      <c r="Q17" s="157">
        <f t="shared" si="10"/>
        <v>8.436666666666667</v>
      </c>
      <c r="R17" s="157">
        <f t="shared" si="10"/>
        <v>8.456666666666667</v>
      </c>
      <c r="S17" s="157">
        <f t="shared" si="10"/>
        <v>8.266666666666667</v>
      </c>
      <c r="T17" s="157">
        <f t="shared" si="10"/>
        <v>8.739999999999998</v>
      </c>
      <c r="U17" s="157">
        <f t="shared" si="10"/>
        <v>8.53</v>
      </c>
      <c r="V17" s="157">
        <f t="shared" si="10"/>
        <v>8.456666666666667</v>
      </c>
      <c r="W17" s="157">
        <f t="shared" si="10"/>
        <v>8.346666666666668</v>
      </c>
      <c r="X17" s="157">
        <f t="shared" si="10"/>
        <v>8.373333333333333</v>
      </c>
      <c r="Y17" s="157">
        <f t="shared" si="10"/>
        <v>8.136666666666667</v>
      </c>
      <c r="Z17" s="157">
        <f t="shared" si="10"/>
        <v>9.093333333333334</v>
      </c>
      <c r="AA17" s="157">
        <f t="shared" si="10"/>
        <v>8.846666666666668</v>
      </c>
      <c r="AB17" s="157">
        <f t="shared" si="10"/>
        <v>8.306666666666667</v>
      </c>
      <c r="AC17" s="157">
        <f t="shared" si="5"/>
        <v>8.554285714285715</v>
      </c>
      <c r="AD17" s="106"/>
      <c r="AE17" s="106"/>
      <c r="AF17" s="255"/>
      <c r="AG17" s="247"/>
    </row>
    <row r="18" spans="1:33" ht="15" customHeight="1">
      <c r="A18" s="256">
        <v>65</v>
      </c>
      <c r="B18" s="289" t="s">
        <v>201</v>
      </c>
      <c r="C18" s="229" t="s">
        <v>565</v>
      </c>
      <c r="D18" s="257" t="s">
        <v>556</v>
      </c>
      <c r="E18" s="229" t="s">
        <v>518</v>
      </c>
      <c r="F18" s="107" t="s">
        <v>24</v>
      </c>
      <c r="G18" s="108">
        <f aca="true" t="shared" si="11" ref="G18:L18">Q20</f>
        <v>8.49</v>
      </c>
      <c r="H18" s="108">
        <f t="shared" si="11"/>
        <v>8.323333333333332</v>
      </c>
      <c r="I18" s="108">
        <f t="shared" si="11"/>
        <v>7.946666666666667</v>
      </c>
      <c r="J18" s="108">
        <f t="shared" si="11"/>
        <v>8.559999999999999</v>
      </c>
      <c r="K18" s="108">
        <f t="shared" si="11"/>
        <v>8.403333333333332</v>
      </c>
      <c r="L18" s="108">
        <f t="shared" si="11"/>
        <v>8.286666666666667</v>
      </c>
      <c r="M18" s="108">
        <f t="shared" si="1"/>
        <v>8.334999999999999</v>
      </c>
      <c r="N18" s="107" t="s">
        <v>34</v>
      </c>
      <c r="O18" s="179">
        <v>8.483333333333333</v>
      </c>
      <c r="P18" s="179">
        <v>8.433333333333334</v>
      </c>
      <c r="Q18" s="179">
        <v>8.1</v>
      </c>
      <c r="R18" s="179">
        <v>8.133333333333333</v>
      </c>
      <c r="S18" s="179">
        <v>7.866666666666667</v>
      </c>
      <c r="T18" s="179">
        <v>7.9</v>
      </c>
      <c r="U18" s="179">
        <v>7.883333333333333</v>
      </c>
      <c r="V18" s="179">
        <v>8.116666666666667</v>
      </c>
      <c r="W18" s="179">
        <v>8.066666666666666</v>
      </c>
      <c r="X18" s="179">
        <v>7.866666666666667</v>
      </c>
      <c r="Y18" s="179">
        <v>8.45</v>
      </c>
      <c r="Z18" s="179">
        <v>8.033333333333333</v>
      </c>
      <c r="AA18" s="179">
        <v>8.533333333333333</v>
      </c>
      <c r="AB18" s="179">
        <v>7.866666666666667</v>
      </c>
      <c r="AC18" s="108">
        <f t="shared" si="5"/>
        <v>8.123809523809523</v>
      </c>
      <c r="AD18" s="109"/>
      <c r="AE18" s="109"/>
      <c r="AF18" s="235" t="s">
        <v>554</v>
      </c>
      <c r="AG18" s="237" t="s">
        <v>555</v>
      </c>
    </row>
    <row r="19" spans="1:33" ht="15">
      <c r="A19" s="239"/>
      <c r="B19" s="292"/>
      <c r="C19" s="241"/>
      <c r="D19" s="258"/>
      <c r="E19" s="241"/>
      <c r="F19" s="101" t="s">
        <v>25</v>
      </c>
      <c r="G19" s="102"/>
      <c r="H19" s="102"/>
      <c r="I19" s="102"/>
      <c r="J19" s="102"/>
      <c r="K19" s="102"/>
      <c r="L19" s="102"/>
      <c r="M19" s="102" t="e">
        <f t="shared" si="1"/>
        <v>#DIV/0!</v>
      </c>
      <c r="N19" s="101" t="s">
        <v>35</v>
      </c>
      <c r="O19" s="179">
        <v>7.95</v>
      </c>
      <c r="P19" s="179">
        <v>8.9</v>
      </c>
      <c r="Q19" s="179">
        <v>8.75</v>
      </c>
      <c r="R19" s="179">
        <v>8.45</v>
      </c>
      <c r="S19" s="179">
        <v>8</v>
      </c>
      <c r="T19" s="179">
        <v>9</v>
      </c>
      <c r="U19" s="179">
        <v>8.75</v>
      </c>
      <c r="V19" s="179">
        <v>8.4</v>
      </c>
      <c r="W19" s="179">
        <v>8.4</v>
      </c>
      <c r="X19" s="179">
        <v>8.2</v>
      </c>
      <c r="Y19" s="179">
        <v>8.2</v>
      </c>
      <c r="Z19" s="179">
        <v>9.1</v>
      </c>
      <c r="AA19" s="179">
        <v>9.05</v>
      </c>
      <c r="AB19" s="179">
        <v>8.15</v>
      </c>
      <c r="AC19" s="156">
        <f t="shared" si="5"/>
        <v>8.521428571428572</v>
      </c>
      <c r="AD19" s="103"/>
      <c r="AE19" s="103"/>
      <c r="AF19" s="254"/>
      <c r="AG19" s="246"/>
    </row>
    <row r="20" spans="1:33" ht="15.75" thickBot="1">
      <c r="A20" s="240"/>
      <c r="B20" s="293"/>
      <c r="C20" s="242"/>
      <c r="D20" s="259"/>
      <c r="E20" s="242"/>
      <c r="F20" s="104" t="s">
        <v>26</v>
      </c>
      <c r="G20" s="52">
        <f aca="true" t="shared" si="12" ref="G20:L20">(G18*0.4+G19*0.6)</f>
        <v>3.3960000000000004</v>
      </c>
      <c r="H20" s="52">
        <f t="shared" si="12"/>
        <v>3.329333333333333</v>
      </c>
      <c r="I20" s="52">
        <f t="shared" si="12"/>
        <v>3.178666666666667</v>
      </c>
      <c r="J20" s="52">
        <f t="shared" si="12"/>
        <v>3.4239999999999995</v>
      </c>
      <c r="K20" s="52">
        <f t="shared" si="12"/>
        <v>3.361333333333333</v>
      </c>
      <c r="L20" s="52">
        <f t="shared" si="12"/>
        <v>3.314666666666667</v>
      </c>
      <c r="M20" s="105">
        <f t="shared" si="1"/>
        <v>3.334</v>
      </c>
      <c r="N20" s="104" t="s">
        <v>24</v>
      </c>
      <c r="O20" s="157">
        <f aca="true" t="shared" si="13" ref="O20:AB20">(O18)*0.4+(O19)*0.6</f>
        <v>8.163333333333332</v>
      </c>
      <c r="P20" s="157">
        <f t="shared" si="13"/>
        <v>8.713333333333333</v>
      </c>
      <c r="Q20" s="157">
        <f t="shared" si="13"/>
        <v>8.49</v>
      </c>
      <c r="R20" s="157">
        <f t="shared" si="13"/>
        <v>8.323333333333332</v>
      </c>
      <c r="S20" s="157">
        <f t="shared" si="13"/>
        <v>7.946666666666667</v>
      </c>
      <c r="T20" s="157">
        <f t="shared" si="13"/>
        <v>8.559999999999999</v>
      </c>
      <c r="U20" s="157">
        <f t="shared" si="13"/>
        <v>8.403333333333332</v>
      </c>
      <c r="V20" s="157">
        <f t="shared" si="13"/>
        <v>8.286666666666667</v>
      </c>
      <c r="W20" s="157">
        <f t="shared" si="13"/>
        <v>8.266666666666666</v>
      </c>
      <c r="X20" s="157">
        <f t="shared" si="13"/>
        <v>8.066666666666666</v>
      </c>
      <c r="Y20" s="157">
        <f t="shared" si="13"/>
        <v>8.299999999999999</v>
      </c>
      <c r="Z20" s="157">
        <f t="shared" si="13"/>
        <v>8.673333333333334</v>
      </c>
      <c r="AA20" s="157">
        <f t="shared" si="13"/>
        <v>8.843333333333334</v>
      </c>
      <c r="AB20" s="157">
        <f t="shared" si="13"/>
        <v>8.036666666666667</v>
      </c>
      <c r="AC20" s="157">
        <f t="shared" si="5"/>
        <v>8.362380952380951</v>
      </c>
      <c r="AD20" s="106"/>
      <c r="AE20" s="106"/>
      <c r="AF20" s="255"/>
      <c r="AG20" s="247"/>
    </row>
    <row r="21" spans="1:33" ht="15" customHeight="1">
      <c r="A21" s="248">
        <v>66</v>
      </c>
      <c r="B21" s="289" t="s">
        <v>203</v>
      </c>
      <c r="C21" s="229" t="s">
        <v>566</v>
      </c>
      <c r="D21" s="257" t="s">
        <v>204</v>
      </c>
      <c r="E21" s="229" t="s">
        <v>69</v>
      </c>
      <c r="F21" s="107" t="s">
        <v>24</v>
      </c>
      <c r="G21" s="108">
        <f aca="true" t="shared" si="14" ref="G21:L21">Q23</f>
        <v>8.600000000000001</v>
      </c>
      <c r="H21" s="108">
        <f t="shared" si="14"/>
        <v>8.493333333333332</v>
      </c>
      <c r="I21" s="108">
        <f t="shared" si="14"/>
        <v>8.28</v>
      </c>
      <c r="J21" s="108">
        <f t="shared" si="14"/>
        <v>8.76</v>
      </c>
      <c r="K21" s="108">
        <f t="shared" si="14"/>
        <v>8.673333333333332</v>
      </c>
      <c r="L21" s="108">
        <f t="shared" si="14"/>
        <v>8.538333333333334</v>
      </c>
      <c r="M21" s="108">
        <f>AVERAGE(G21:L21)</f>
        <v>8.5575</v>
      </c>
      <c r="N21" s="107" t="s">
        <v>34</v>
      </c>
      <c r="O21" s="179">
        <v>8.916666666666668</v>
      </c>
      <c r="P21" s="179">
        <v>8.966666666666667</v>
      </c>
      <c r="Q21" s="179">
        <v>8.3</v>
      </c>
      <c r="R21" s="179">
        <v>8.183333333333334</v>
      </c>
      <c r="S21" s="179">
        <v>8.7</v>
      </c>
      <c r="T21" s="179">
        <v>8.4</v>
      </c>
      <c r="U21" s="179">
        <v>8.183333333333334</v>
      </c>
      <c r="V21" s="179">
        <v>8.033333333333333</v>
      </c>
      <c r="W21" s="179">
        <v>8.266666666666667</v>
      </c>
      <c r="X21" s="179">
        <v>8</v>
      </c>
      <c r="Y21" s="179">
        <v>8.416666666666668</v>
      </c>
      <c r="Z21" s="179">
        <v>8.583333333333332</v>
      </c>
      <c r="AA21" s="179">
        <v>8.616666666666667</v>
      </c>
      <c r="AB21" s="179">
        <v>8.1</v>
      </c>
      <c r="AC21" s="108">
        <f t="shared" si="5"/>
        <v>8.404761904761903</v>
      </c>
      <c r="AD21" s="109"/>
      <c r="AE21" s="109"/>
      <c r="AF21" s="235" t="s">
        <v>554</v>
      </c>
      <c r="AG21" s="237" t="s">
        <v>555</v>
      </c>
    </row>
    <row r="22" spans="1:33" ht="15">
      <c r="A22" s="249"/>
      <c r="B22" s="292"/>
      <c r="C22" s="241"/>
      <c r="D22" s="258"/>
      <c r="E22" s="241"/>
      <c r="F22" s="101" t="s">
        <v>25</v>
      </c>
      <c r="G22" s="102"/>
      <c r="H22" s="102"/>
      <c r="I22" s="102"/>
      <c r="J22" s="102"/>
      <c r="K22" s="102"/>
      <c r="L22" s="102"/>
      <c r="M22" s="102" t="e">
        <f t="shared" si="1"/>
        <v>#DIV/0!</v>
      </c>
      <c r="N22" s="101" t="s">
        <v>35</v>
      </c>
      <c r="O22" s="179">
        <v>8.6</v>
      </c>
      <c r="P22" s="179">
        <v>9.1</v>
      </c>
      <c r="Q22" s="179">
        <v>8.8</v>
      </c>
      <c r="R22" s="179">
        <v>8.7</v>
      </c>
      <c r="S22" s="179">
        <v>8</v>
      </c>
      <c r="T22" s="179">
        <v>9</v>
      </c>
      <c r="U22" s="179">
        <v>9</v>
      </c>
      <c r="V22" s="179">
        <v>8.875</v>
      </c>
      <c r="W22" s="179">
        <v>8.4</v>
      </c>
      <c r="X22" s="179">
        <v>8.4</v>
      </c>
      <c r="Y22" s="179">
        <v>8.15</v>
      </c>
      <c r="Z22" s="179">
        <v>9.2</v>
      </c>
      <c r="AA22" s="179">
        <v>9</v>
      </c>
      <c r="AB22" s="179">
        <v>8.85</v>
      </c>
      <c r="AC22" s="156">
        <f t="shared" si="5"/>
        <v>8.719642857142858</v>
      </c>
      <c r="AD22" s="103"/>
      <c r="AE22" s="103"/>
      <c r="AF22" s="254"/>
      <c r="AG22" s="246"/>
    </row>
    <row r="23" spans="1:33" ht="15.75" thickBot="1">
      <c r="A23" s="250"/>
      <c r="B23" s="293"/>
      <c r="C23" s="242"/>
      <c r="D23" s="259"/>
      <c r="E23" s="242"/>
      <c r="F23" s="104" t="s">
        <v>26</v>
      </c>
      <c r="G23" s="52">
        <f aca="true" t="shared" si="15" ref="G23:L23">(G21*0.4+G22*0.6)</f>
        <v>3.440000000000001</v>
      </c>
      <c r="H23" s="52">
        <f t="shared" si="15"/>
        <v>3.397333333333333</v>
      </c>
      <c r="I23" s="52">
        <f t="shared" si="15"/>
        <v>3.312</v>
      </c>
      <c r="J23" s="52">
        <f t="shared" si="15"/>
        <v>3.504</v>
      </c>
      <c r="K23" s="52">
        <f t="shared" si="15"/>
        <v>3.469333333333333</v>
      </c>
      <c r="L23" s="52">
        <f t="shared" si="15"/>
        <v>3.4153333333333338</v>
      </c>
      <c r="M23" s="105">
        <f t="shared" si="1"/>
        <v>3.423</v>
      </c>
      <c r="N23" s="104" t="s">
        <v>24</v>
      </c>
      <c r="O23" s="157">
        <f aca="true" t="shared" si="16" ref="O23:AB23">(O21)*0.4+(O22)*0.6</f>
        <v>8.726666666666667</v>
      </c>
      <c r="P23" s="157">
        <f t="shared" si="16"/>
        <v>9.046666666666667</v>
      </c>
      <c r="Q23" s="157">
        <f t="shared" si="16"/>
        <v>8.600000000000001</v>
      </c>
      <c r="R23" s="157">
        <f t="shared" si="16"/>
        <v>8.493333333333332</v>
      </c>
      <c r="S23" s="157">
        <f t="shared" si="16"/>
        <v>8.28</v>
      </c>
      <c r="T23" s="157">
        <f t="shared" si="16"/>
        <v>8.76</v>
      </c>
      <c r="U23" s="157">
        <f t="shared" si="16"/>
        <v>8.673333333333332</v>
      </c>
      <c r="V23" s="157">
        <f t="shared" si="16"/>
        <v>8.538333333333334</v>
      </c>
      <c r="W23" s="157">
        <f t="shared" si="16"/>
        <v>8.346666666666668</v>
      </c>
      <c r="X23" s="157">
        <f t="shared" si="16"/>
        <v>8.24</v>
      </c>
      <c r="Y23" s="157">
        <f t="shared" si="16"/>
        <v>8.256666666666668</v>
      </c>
      <c r="Z23" s="157">
        <f t="shared" si="16"/>
        <v>8.953333333333333</v>
      </c>
      <c r="AA23" s="157">
        <f t="shared" si="16"/>
        <v>8.846666666666668</v>
      </c>
      <c r="AB23" s="157">
        <f t="shared" si="16"/>
        <v>8.55</v>
      </c>
      <c r="AC23" s="157">
        <f t="shared" si="5"/>
        <v>8.593690476190476</v>
      </c>
      <c r="AD23" s="106"/>
      <c r="AE23" s="106"/>
      <c r="AF23" s="255"/>
      <c r="AG23" s="247"/>
    </row>
    <row r="24" spans="1:33" ht="15" customHeight="1">
      <c r="A24" s="256">
        <v>67</v>
      </c>
      <c r="B24" s="289" t="s">
        <v>205</v>
      </c>
      <c r="C24" s="229" t="s">
        <v>567</v>
      </c>
      <c r="D24" s="257" t="s">
        <v>206</v>
      </c>
      <c r="E24" s="229" t="s">
        <v>69</v>
      </c>
      <c r="F24" s="107" t="s">
        <v>24</v>
      </c>
      <c r="G24" s="108">
        <f aca="true" t="shared" si="17" ref="G24:L24">Q26</f>
        <v>8.316666666666666</v>
      </c>
      <c r="H24" s="108">
        <f t="shared" si="17"/>
        <v>8.353333333333332</v>
      </c>
      <c r="I24" s="108">
        <f t="shared" si="17"/>
        <v>7.866666666666667</v>
      </c>
      <c r="J24" s="108">
        <f t="shared" si="17"/>
        <v>8.553333333333333</v>
      </c>
      <c r="K24" s="108">
        <f t="shared" si="17"/>
        <v>8.321666666666667</v>
      </c>
      <c r="L24" s="108">
        <f t="shared" si="17"/>
        <v>8.396666666666667</v>
      </c>
      <c r="M24" s="108">
        <f t="shared" si="1"/>
        <v>8.301388888888889</v>
      </c>
      <c r="N24" s="107" t="s">
        <v>34</v>
      </c>
      <c r="O24" s="179">
        <v>8.433333333333334</v>
      </c>
      <c r="P24" s="179">
        <v>8.166666666666668</v>
      </c>
      <c r="Q24" s="179">
        <v>8.116666666666667</v>
      </c>
      <c r="R24" s="179">
        <v>7.9833333333333325</v>
      </c>
      <c r="S24" s="179">
        <v>7.666666666666667</v>
      </c>
      <c r="T24" s="179">
        <v>7.883333333333333</v>
      </c>
      <c r="U24" s="179">
        <v>7.866666666666667</v>
      </c>
      <c r="V24" s="179">
        <v>7.866666666666667</v>
      </c>
      <c r="W24" s="179">
        <v>7.966666666666667</v>
      </c>
      <c r="X24" s="179">
        <v>7.933333333333333</v>
      </c>
      <c r="Y24" s="179">
        <v>7.783333333333333</v>
      </c>
      <c r="Z24" s="179">
        <v>8.416666666666668</v>
      </c>
      <c r="AA24" s="179">
        <v>8.5</v>
      </c>
      <c r="AB24" s="179">
        <v>7.833333333333333</v>
      </c>
      <c r="AC24" s="108">
        <f t="shared" si="5"/>
        <v>8.029761904761905</v>
      </c>
      <c r="AD24" s="109"/>
      <c r="AE24" s="109"/>
      <c r="AF24" s="235" t="s">
        <v>554</v>
      </c>
      <c r="AG24" s="237" t="s">
        <v>555</v>
      </c>
    </row>
    <row r="25" spans="1:33" ht="15">
      <c r="A25" s="239"/>
      <c r="B25" s="292"/>
      <c r="C25" s="241"/>
      <c r="D25" s="258"/>
      <c r="E25" s="241"/>
      <c r="F25" s="101" t="s">
        <v>25</v>
      </c>
      <c r="G25" s="102"/>
      <c r="H25" s="102"/>
      <c r="I25" s="102"/>
      <c r="J25" s="102"/>
      <c r="K25" s="102"/>
      <c r="L25" s="102"/>
      <c r="M25" s="102" t="e">
        <f t="shared" si="1"/>
        <v>#DIV/0!</v>
      </c>
      <c r="N25" s="101" t="s">
        <v>35</v>
      </c>
      <c r="O25" s="179">
        <v>8.55</v>
      </c>
      <c r="P25" s="179">
        <v>8.4</v>
      </c>
      <c r="Q25" s="179">
        <v>8.45</v>
      </c>
      <c r="R25" s="179">
        <v>8.6</v>
      </c>
      <c r="S25" s="179">
        <v>8</v>
      </c>
      <c r="T25" s="179">
        <v>9</v>
      </c>
      <c r="U25" s="179">
        <v>8.625</v>
      </c>
      <c r="V25" s="179">
        <v>8.75</v>
      </c>
      <c r="W25" s="179">
        <v>8.2</v>
      </c>
      <c r="X25" s="179">
        <v>8.2</v>
      </c>
      <c r="Y25" s="179">
        <v>8</v>
      </c>
      <c r="Z25" s="179">
        <v>9.15</v>
      </c>
      <c r="AA25" s="179">
        <v>9</v>
      </c>
      <c r="AB25" s="179">
        <v>8.2</v>
      </c>
      <c r="AC25" s="156">
        <f t="shared" si="5"/>
        <v>8.508928571428573</v>
      </c>
      <c r="AD25" s="103"/>
      <c r="AE25" s="103"/>
      <c r="AF25" s="254"/>
      <c r="AG25" s="246"/>
    </row>
    <row r="26" spans="1:33" ht="15.75" thickBot="1">
      <c r="A26" s="240"/>
      <c r="B26" s="293"/>
      <c r="C26" s="242"/>
      <c r="D26" s="259"/>
      <c r="E26" s="242"/>
      <c r="F26" s="104" t="s">
        <v>26</v>
      </c>
      <c r="G26" s="52">
        <f aca="true" t="shared" si="18" ref="G26:L26">(G24*0.4+G25*0.6)</f>
        <v>3.3266666666666667</v>
      </c>
      <c r="H26" s="52">
        <f t="shared" si="18"/>
        <v>3.341333333333333</v>
      </c>
      <c r="I26" s="52">
        <f t="shared" si="18"/>
        <v>3.146666666666667</v>
      </c>
      <c r="J26" s="52">
        <f t="shared" si="18"/>
        <v>3.421333333333333</v>
      </c>
      <c r="K26" s="52">
        <f t="shared" si="18"/>
        <v>3.328666666666667</v>
      </c>
      <c r="L26" s="52">
        <f t="shared" si="18"/>
        <v>3.3586666666666667</v>
      </c>
      <c r="M26" s="105">
        <f t="shared" si="1"/>
        <v>3.320555555555556</v>
      </c>
      <c r="N26" s="104" t="s">
        <v>24</v>
      </c>
      <c r="O26" s="157">
        <f aca="true" t="shared" si="19" ref="O26:AB26">(O24)*0.4+(O25)*0.6</f>
        <v>8.503333333333334</v>
      </c>
      <c r="P26" s="157">
        <f t="shared" si="19"/>
        <v>8.306666666666668</v>
      </c>
      <c r="Q26" s="157">
        <f t="shared" si="19"/>
        <v>8.316666666666666</v>
      </c>
      <c r="R26" s="157">
        <f t="shared" si="19"/>
        <v>8.353333333333332</v>
      </c>
      <c r="S26" s="157">
        <f t="shared" si="19"/>
        <v>7.866666666666667</v>
      </c>
      <c r="T26" s="157">
        <f t="shared" si="19"/>
        <v>8.553333333333333</v>
      </c>
      <c r="U26" s="157">
        <f t="shared" si="19"/>
        <v>8.321666666666667</v>
      </c>
      <c r="V26" s="157">
        <f t="shared" si="19"/>
        <v>8.396666666666667</v>
      </c>
      <c r="W26" s="157">
        <f t="shared" si="19"/>
        <v>8.106666666666666</v>
      </c>
      <c r="X26" s="157">
        <f t="shared" si="19"/>
        <v>8.093333333333332</v>
      </c>
      <c r="Y26" s="157">
        <f t="shared" si="19"/>
        <v>7.913333333333333</v>
      </c>
      <c r="Z26" s="157">
        <f t="shared" si="19"/>
        <v>8.856666666666667</v>
      </c>
      <c r="AA26" s="157">
        <f t="shared" si="19"/>
        <v>8.8</v>
      </c>
      <c r="AB26" s="157">
        <f t="shared" si="19"/>
        <v>8.053333333333333</v>
      </c>
      <c r="AC26" s="157">
        <f t="shared" si="5"/>
        <v>8.317261904761905</v>
      </c>
      <c r="AD26" s="106"/>
      <c r="AE26" s="106"/>
      <c r="AF26" s="255"/>
      <c r="AG26" s="247"/>
    </row>
    <row r="27" spans="1:33" ht="15" customHeight="1">
      <c r="A27" s="248">
        <v>68</v>
      </c>
      <c r="B27" s="289" t="s">
        <v>207</v>
      </c>
      <c r="C27" s="229" t="s">
        <v>568</v>
      </c>
      <c r="D27" s="257" t="s">
        <v>557</v>
      </c>
      <c r="E27" s="229" t="s">
        <v>69</v>
      </c>
      <c r="F27" s="107" t="s">
        <v>24</v>
      </c>
      <c r="G27" s="108">
        <f aca="true" t="shared" si="20" ref="G27:L27">Q29</f>
        <v>8.309999999999999</v>
      </c>
      <c r="H27" s="108">
        <f t="shared" si="20"/>
        <v>8.243333333333332</v>
      </c>
      <c r="I27" s="108">
        <f t="shared" si="20"/>
        <v>7.8533333333333335</v>
      </c>
      <c r="J27" s="108">
        <f t="shared" si="20"/>
        <v>8.546666666666667</v>
      </c>
      <c r="K27" s="108">
        <f t="shared" si="20"/>
        <v>8.18</v>
      </c>
      <c r="L27" s="108">
        <f t="shared" si="20"/>
        <v>8.37</v>
      </c>
      <c r="M27" s="108">
        <f t="shared" si="1"/>
        <v>8.250555555555556</v>
      </c>
      <c r="N27" s="107" t="s">
        <v>34</v>
      </c>
      <c r="O27" s="179">
        <v>8.516666666666667</v>
      </c>
      <c r="P27" s="179">
        <v>8.233333333333333</v>
      </c>
      <c r="Q27" s="179">
        <v>8.1</v>
      </c>
      <c r="R27" s="179">
        <v>7.933333333333333</v>
      </c>
      <c r="S27" s="179">
        <v>7.633333333333333</v>
      </c>
      <c r="T27" s="179">
        <v>7.866666666666667</v>
      </c>
      <c r="U27" s="179">
        <v>7.866666666666667</v>
      </c>
      <c r="V27" s="179">
        <v>7.966666666666667</v>
      </c>
      <c r="W27" s="179">
        <v>8.133333333333333</v>
      </c>
      <c r="X27" s="179">
        <v>7.7666666666666675</v>
      </c>
      <c r="Y27" s="179">
        <v>8</v>
      </c>
      <c r="Z27" s="179">
        <v>8.483333333333333</v>
      </c>
      <c r="AA27" s="179">
        <v>8.533333333333333</v>
      </c>
      <c r="AB27" s="179">
        <v>7.7666666666666675</v>
      </c>
      <c r="AC27" s="108">
        <f t="shared" si="5"/>
        <v>8.057142857142857</v>
      </c>
      <c r="AD27" s="109"/>
      <c r="AE27" s="109"/>
      <c r="AF27" s="235" t="s">
        <v>554</v>
      </c>
      <c r="AG27" s="237" t="s">
        <v>555</v>
      </c>
    </row>
    <row r="28" spans="1:33" ht="15">
      <c r="A28" s="249"/>
      <c r="B28" s="292"/>
      <c r="C28" s="241"/>
      <c r="D28" s="258"/>
      <c r="E28" s="241"/>
      <c r="F28" s="101" t="s">
        <v>25</v>
      </c>
      <c r="G28" s="102"/>
      <c r="H28" s="102"/>
      <c r="I28" s="102"/>
      <c r="J28" s="102"/>
      <c r="K28" s="102"/>
      <c r="L28" s="102"/>
      <c r="M28" s="102" t="e">
        <f t="shared" si="1"/>
        <v>#DIV/0!</v>
      </c>
      <c r="N28" s="101" t="s">
        <v>35</v>
      </c>
      <c r="O28" s="179">
        <v>8.5</v>
      </c>
      <c r="P28" s="179">
        <v>8.4</v>
      </c>
      <c r="Q28" s="179">
        <v>8.45</v>
      </c>
      <c r="R28" s="179">
        <v>8.45</v>
      </c>
      <c r="S28" s="179">
        <v>8</v>
      </c>
      <c r="T28" s="179">
        <v>9</v>
      </c>
      <c r="U28" s="179">
        <v>8.375</v>
      </c>
      <c r="V28" s="179">
        <v>8.625</v>
      </c>
      <c r="W28" s="179">
        <v>8.4</v>
      </c>
      <c r="X28" s="179">
        <v>8.2</v>
      </c>
      <c r="Y28" s="179">
        <v>8.05</v>
      </c>
      <c r="Z28" s="179">
        <v>9.15</v>
      </c>
      <c r="AA28" s="179">
        <v>9</v>
      </c>
      <c r="AB28" s="179">
        <v>8.05</v>
      </c>
      <c r="AC28" s="156">
        <f t="shared" si="5"/>
        <v>8.475</v>
      </c>
      <c r="AD28" s="103"/>
      <c r="AE28" s="103"/>
      <c r="AF28" s="254"/>
      <c r="AG28" s="246"/>
    </row>
    <row r="29" spans="1:33" ht="15.75" thickBot="1">
      <c r="A29" s="250"/>
      <c r="B29" s="293"/>
      <c r="C29" s="242"/>
      <c r="D29" s="259"/>
      <c r="E29" s="242"/>
      <c r="F29" s="104" t="s">
        <v>26</v>
      </c>
      <c r="G29" s="52">
        <f aca="true" t="shared" si="21" ref="G29:L29">(G27*0.4+G28*0.6)</f>
        <v>3.324</v>
      </c>
      <c r="H29" s="52">
        <f t="shared" si="21"/>
        <v>3.297333333333333</v>
      </c>
      <c r="I29" s="52">
        <f t="shared" si="21"/>
        <v>3.1413333333333338</v>
      </c>
      <c r="J29" s="52">
        <f t="shared" si="21"/>
        <v>3.4186666666666667</v>
      </c>
      <c r="K29" s="52">
        <f t="shared" si="21"/>
        <v>3.2720000000000002</v>
      </c>
      <c r="L29" s="52">
        <f t="shared" si="21"/>
        <v>3.348</v>
      </c>
      <c r="M29" s="105">
        <f t="shared" si="1"/>
        <v>3.300222222222222</v>
      </c>
      <c r="N29" s="104" t="s">
        <v>24</v>
      </c>
      <c r="O29" s="157">
        <f aca="true" t="shared" si="22" ref="O29:AB29">(O27)*0.4+(O28)*0.6</f>
        <v>8.506666666666668</v>
      </c>
      <c r="P29" s="157">
        <f t="shared" si="22"/>
        <v>8.333333333333332</v>
      </c>
      <c r="Q29" s="157">
        <f t="shared" si="22"/>
        <v>8.309999999999999</v>
      </c>
      <c r="R29" s="157">
        <f t="shared" si="22"/>
        <v>8.243333333333332</v>
      </c>
      <c r="S29" s="157">
        <f t="shared" si="22"/>
        <v>7.8533333333333335</v>
      </c>
      <c r="T29" s="157">
        <f t="shared" si="22"/>
        <v>8.546666666666667</v>
      </c>
      <c r="U29" s="157">
        <v>8.18</v>
      </c>
      <c r="V29" s="157">
        <v>8.37</v>
      </c>
      <c r="W29" s="157">
        <f t="shared" si="22"/>
        <v>8.293333333333333</v>
      </c>
      <c r="X29" s="157">
        <f t="shared" si="22"/>
        <v>8.026666666666667</v>
      </c>
      <c r="Y29" s="157">
        <f t="shared" si="22"/>
        <v>8.030000000000001</v>
      </c>
      <c r="Z29" s="157">
        <f t="shared" si="22"/>
        <v>8.883333333333333</v>
      </c>
      <c r="AA29" s="157">
        <f t="shared" si="22"/>
        <v>8.813333333333333</v>
      </c>
      <c r="AB29" s="157">
        <f t="shared" si="22"/>
        <v>7.936666666666667</v>
      </c>
      <c r="AC29" s="157">
        <f t="shared" si="5"/>
        <v>8.30904761904762</v>
      </c>
      <c r="AD29" s="106"/>
      <c r="AE29" s="106"/>
      <c r="AF29" s="255"/>
      <c r="AG29" s="247"/>
    </row>
    <row r="30" spans="1:33" ht="15" customHeight="1">
      <c r="A30" s="256">
        <v>69</v>
      </c>
      <c r="B30" s="289" t="s">
        <v>209</v>
      </c>
      <c r="C30" s="229" t="s">
        <v>569</v>
      </c>
      <c r="D30" s="257" t="s">
        <v>210</v>
      </c>
      <c r="E30" s="257" t="s">
        <v>74</v>
      </c>
      <c r="F30" s="110" t="s">
        <v>24</v>
      </c>
      <c r="G30" s="108">
        <f aca="true" t="shared" si="23" ref="G30:L30">Q32</f>
        <v>8.326666666666668</v>
      </c>
      <c r="H30" s="108">
        <f t="shared" si="23"/>
        <v>8.213333333333333</v>
      </c>
      <c r="I30" s="108">
        <f t="shared" si="23"/>
        <v>7.8533333333333335</v>
      </c>
      <c r="J30" s="108">
        <f t="shared" si="23"/>
        <v>8.513333333333332</v>
      </c>
      <c r="K30" s="108">
        <f t="shared" si="23"/>
        <v>8.103333333333333</v>
      </c>
      <c r="L30" s="108">
        <f t="shared" si="23"/>
        <v>8.32</v>
      </c>
      <c r="M30" s="108">
        <f t="shared" si="1"/>
        <v>8.221666666666666</v>
      </c>
      <c r="N30" s="107" t="s">
        <v>34</v>
      </c>
      <c r="O30" s="179">
        <v>8.116666666666667</v>
      </c>
      <c r="P30" s="179">
        <v>8.1</v>
      </c>
      <c r="Q30" s="179">
        <v>7.7666666666666675</v>
      </c>
      <c r="R30" s="179">
        <v>7.783333333333333</v>
      </c>
      <c r="S30" s="179">
        <v>7.633333333333333</v>
      </c>
      <c r="T30" s="179">
        <v>7.783333333333333</v>
      </c>
      <c r="U30" s="179">
        <v>7.883333333333333</v>
      </c>
      <c r="V30" s="179">
        <v>8.05</v>
      </c>
      <c r="W30" s="179">
        <v>7.9</v>
      </c>
      <c r="X30" s="179">
        <v>7.7333333333333325</v>
      </c>
      <c r="Y30" s="179">
        <v>8.166666666666668</v>
      </c>
      <c r="Z30" s="179">
        <v>7.966666666666667</v>
      </c>
      <c r="AA30" s="179">
        <v>8.416666666666668</v>
      </c>
      <c r="AB30" s="179">
        <v>7.666666666666667</v>
      </c>
      <c r="AC30" s="108">
        <f t="shared" si="5"/>
        <v>7.926190476190477</v>
      </c>
      <c r="AD30" s="109"/>
      <c r="AE30" s="109"/>
      <c r="AF30" s="235" t="s">
        <v>554</v>
      </c>
      <c r="AG30" s="237" t="s">
        <v>555</v>
      </c>
    </row>
    <row r="31" spans="1:33" ht="15">
      <c r="A31" s="239"/>
      <c r="B31" s="292"/>
      <c r="C31" s="241"/>
      <c r="D31" s="258"/>
      <c r="E31" s="258"/>
      <c r="F31" s="111" t="s">
        <v>25</v>
      </c>
      <c r="G31" s="102"/>
      <c r="H31" s="102"/>
      <c r="I31" s="102"/>
      <c r="J31" s="102"/>
      <c r="K31" s="102"/>
      <c r="L31" s="102"/>
      <c r="M31" s="102" t="e">
        <f t="shared" si="1"/>
        <v>#DIV/0!</v>
      </c>
      <c r="N31" s="101" t="s">
        <v>35</v>
      </c>
      <c r="O31" s="179">
        <v>7.95</v>
      </c>
      <c r="P31" s="179">
        <v>8.4</v>
      </c>
      <c r="Q31" s="179">
        <v>8.7</v>
      </c>
      <c r="R31" s="179">
        <v>8.5</v>
      </c>
      <c r="S31" s="179">
        <v>8</v>
      </c>
      <c r="T31" s="179">
        <v>9</v>
      </c>
      <c r="U31" s="179">
        <v>8.25</v>
      </c>
      <c r="V31" s="179">
        <v>8.5</v>
      </c>
      <c r="W31" s="179">
        <v>8</v>
      </c>
      <c r="X31" s="179">
        <v>8.2</v>
      </c>
      <c r="Y31" s="179">
        <v>8.1</v>
      </c>
      <c r="Z31" s="179">
        <v>8.8</v>
      </c>
      <c r="AA31" s="179">
        <v>9.05</v>
      </c>
      <c r="AB31" s="179">
        <v>8.4</v>
      </c>
      <c r="AC31" s="156">
        <f t="shared" si="5"/>
        <v>8.417857142857143</v>
      </c>
      <c r="AD31" s="103"/>
      <c r="AE31" s="103"/>
      <c r="AF31" s="254"/>
      <c r="AG31" s="246"/>
    </row>
    <row r="32" spans="1:33" ht="15.75" thickBot="1">
      <c r="A32" s="240"/>
      <c r="B32" s="293"/>
      <c r="C32" s="242"/>
      <c r="D32" s="259"/>
      <c r="E32" s="259"/>
      <c r="F32" s="112" t="s">
        <v>26</v>
      </c>
      <c r="G32" s="52">
        <f aca="true" t="shared" si="24" ref="G32:L32">(G30*0.4+G31*0.6)</f>
        <v>3.3306666666666676</v>
      </c>
      <c r="H32" s="52">
        <f t="shared" si="24"/>
        <v>3.2853333333333334</v>
      </c>
      <c r="I32" s="52">
        <f t="shared" si="24"/>
        <v>3.1413333333333338</v>
      </c>
      <c r="J32" s="52">
        <f t="shared" si="24"/>
        <v>3.405333333333333</v>
      </c>
      <c r="K32" s="52">
        <f t="shared" si="24"/>
        <v>3.2413333333333334</v>
      </c>
      <c r="L32" s="52">
        <f t="shared" si="24"/>
        <v>3.3280000000000003</v>
      </c>
      <c r="M32" s="105">
        <f t="shared" si="1"/>
        <v>3.2886666666666673</v>
      </c>
      <c r="N32" s="104" t="s">
        <v>24</v>
      </c>
      <c r="O32" s="157">
        <f aca="true" t="shared" si="25" ref="O32:AB32">(O30)*0.4+(O31)*0.6</f>
        <v>8.016666666666666</v>
      </c>
      <c r="P32" s="157">
        <f t="shared" si="25"/>
        <v>8.280000000000001</v>
      </c>
      <c r="Q32" s="157">
        <f t="shared" si="25"/>
        <v>8.326666666666668</v>
      </c>
      <c r="R32" s="157">
        <f t="shared" si="25"/>
        <v>8.213333333333333</v>
      </c>
      <c r="S32" s="157">
        <f t="shared" si="25"/>
        <v>7.8533333333333335</v>
      </c>
      <c r="T32" s="157">
        <f t="shared" si="25"/>
        <v>8.513333333333332</v>
      </c>
      <c r="U32" s="157">
        <f t="shared" si="25"/>
        <v>8.103333333333333</v>
      </c>
      <c r="V32" s="157">
        <f t="shared" si="25"/>
        <v>8.32</v>
      </c>
      <c r="W32" s="157">
        <f t="shared" si="25"/>
        <v>7.96</v>
      </c>
      <c r="X32" s="157">
        <f t="shared" si="25"/>
        <v>8.013333333333332</v>
      </c>
      <c r="Y32" s="157">
        <f t="shared" si="25"/>
        <v>8.126666666666667</v>
      </c>
      <c r="Z32" s="157">
        <f t="shared" si="25"/>
        <v>8.466666666666667</v>
      </c>
      <c r="AA32" s="157">
        <f t="shared" si="25"/>
        <v>8.796666666666667</v>
      </c>
      <c r="AB32" s="157">
        <f t="shared" si="25"/>
        <v>8.106666666666667</v>
      </c>
      <c r="AC32" s="157">
        <f t="shared" si="5"/>
        <v>8.221190476190475</v>
      </c>
      <c r="AD32" s="106"/>
      <c r="AE32" s="106"/>
      <c r="AF32" s="255"/>
      <c r="AG32" s="247"/>
    </row>
    <row r="33" spans="1:33" ht="15.75" customHeight="1">
      <c r="A33" s="248">
        <v>70</v>
      </c>
      <c r="B33" s="289" t="s">
        <v>211</v>
      </c>
      <c r="C33" s="229" t="s">
        <v>570</v>
      </c>
      <c r="D33" s="229" t="s">
        <v>212</v>
      </c>
      <c r="E33" s="229" t="s">
        <v>69</v>
      </c>
      <c r="F33" s="107" t="s">
        <v>24</v>
      </c>
      <c r="G33" s="108">
        <f aca="true" t="shared" si="26" ref="G33:L33">Q35</f>
        <v>8.46</v>
      </c>
      <c r="H33" s="108">
        <f t="shared" si="26"/>
        <v>8.266666666666666</v>
      </c>
      <c r="I33" s="108">
        <f t="shared" si="26"/>
        <v>7.973333333333333</v>
      </c>
      <c r="J33" s="108">
        <f t="shared" si="26"/>
        <v>8.573333333333332</v>
      </c>
      <c r="K33" s="108">
        <f t="shared" si="26"/>
        <v>8.178333333333333</v>
      </c>
      <c r="L33" s="108">
        <f t="shared" si="26"/>
        <v>8.366666666666667</v>
      </c>
      <c r="M33" s="108">
        <f t="shared" si="1"/>
        <v>8.303055555555556</v>
      </c>
      <c r="N33" s="107" t="s">
        <v>34</v>
      </c>
      <c r="O33" s="179">
        <v>8.233333333333333</v>
      </c>
      <c r="P33" s="179">
        <v>8.3</v>
      </c>
      <c r="Q33" s="179">
        <v>8.1</v>
      </c>
      <c r="R33" s="179">
        <v>7.7666666666666675</v>
      </c>
      <c r="S33" s="179">
        <v>7.933333333333333</v>
      </c>
      <c r="T33" s="179">
        <v>7.933333333333333</v>
      </c>
      <c r="U33" s="179">
        <v>7.883333333333333</v>
      </c>
      <c r="V33" s="179">
        <v>8.016666666666667</v>
      </c>
      <c r="W33" s="179">
        <v>8.033333333333333</v>
      </c>
      <c r="X33" s="179">
        <v>7.833333333333333</v>
      </c>
      <c r="Y33" s="179">
        <v>8.133333333333333</v>
      </c>
      <c r="Z33" s="179">
        <v>8.116666666666667</v>
      </c>
      <c r="AA33" s="179">
        <v>8.466666666666667</v>
      </c>
      <c r="AB33" s="179">
        <v>7.7</v>
      </c>
      <c r="AC33" s="108">
        <f t="shared" si="5"/>
        <v>8.032142857142857</v>
      </c>
      <c r="AD33" s="109"/>
      <c r="AE33" s="109"/>
      <c r="AF33" s="235" t="s">
        <v>554</v>
      </c>
      <c r="AG33" s="237" t="s">
        <v>555</v>
      </c>
    </row>
    <row r="34" spans="1:33" ht="15">
      <c r="A34" s="249"/>
      <c r="B34" s="292"/>
      <c r="C34" s="241"/>
      <c r="D34" s="241"/>
      <c r="E34" s="241"/>
      <c r="F34" s="101" t="s">
        <v>25</v>
      </c>
      <c r="G34" s="102"/>
      <c r="H34" s="102"/>
      <c r="I34" s="102"/>
      <c r="J34" s="102"/>
      <c r="K34" s="102"/>
      <c r="L34" s="102"/>
      <c r="M34" s="102" t="e">
        <f t="shared" si="1"/>
        <v>#DIV/0!</v>
      </c>
      <c r="N34" s="101" t="s">
        <v>35</v>
      </c>
      <c r="O34" s="179">
        <v>8.15</v>
      </c>
      <c r="P34" s="179">
        <v>8.5</v>
      </c>
      <c r="Q34" s="179">
        <v>8.7</v>
      </c>
      <c r="R34" s="179">
        <v>8.6</v>
      </c>
      <c r="S34" s="179">
        <v>8</v>
      </c>
      <c r="T34" s="179">
        <v>9</v>
      </c>
      <c r="U34" s="179">
        <v>8.375</v>
      </c>
      <c r="V34" s="179">
        <v>8.6</v>
      </c>
      <c r="W34" s="179">
        <v>8.2</v>
      </c>
      <c r="X34" s="179">
        <v>8.2</v>
      </c>
      <c r="Y34" s="179">
        <v>7.95</v>
      </c>
      <c r="Z34" s="179">
        <v>9.25</v>
      </c>
      <c r="AA34" s="179">
        <v>9</v>
      </c>
      <c r="AB34" s="179">
        <v>8.55</v>
      </c>
      <c r="AC34" s="156">
        <f t="shared" si="5"/>
        <v>8.505357142857143</v>
      </c>
      <c r="AD34" s="103"/>
      <c r="AE34" s="103"/>
      <c r="AF34" s="254"/>
      <c r="AG34" s="246"/>
    </row>
    <row r="35" spans="1:33" ht="15.75" thickBot="1">
      <c r="A35" s="250"/>
      <c r="B35" s="293"/>
      <c r="C35" s="242"/>
      <c r="D35" s="242"/>
      <c r="E35" s="242"/>
      <c r="F35" s="104" t="s">
        <v>26</v>
      </c>
      <c r="G35" s="52">
        <f aca="true" t="shared" si="27" ref="G35:L35">(G33*0.4+G34*0.6)</f>
        <v>3.3840000000000003</v>
      </c>
      <c r="H35" s="52">
        <f t="shared" si="27"/>
        <v>3.3066666666666666</v>
      </c>
      <c r="I35" s="52">
        <f t="shared" si="27"/>
        <v>3.1893333333333334</v>
      </c>
      <c r="J35" s="52">
        <f t="shared" si="27"/>
        <v>3.429333333333333</v>
      </c>
      <c r="K35" s="52">
        <f t="shared" si="27"/>
        <v>3.271333333333333</v>
      </c>
      <c r="L35" s="52">
        <f t="shared" si="27"/>
        <v>3.346666666666667</v>
      </c>
      <c r="M35" s="105">
        <f t="shared" si="1"/>
        <v>3.321222222222223</v>
      </c>
      <c r="N35" s="104" t="s">
        <v>24</v>
      </c>
      <c r="O35" s="157">
        <f aca="true" t="shared" si="28" ref="O35:AB35">(O33)*0.4+(O34)*0.6</f>
        <v>8.183333333333334</v>
      </c>
      <c r="P35" s="157">
        <f t="shared" si="28"/>
        <v>8.42</v>
      </c>
      <c r="Q35" s="157">
        <f t="shared" si="28"/>
        <v>8.46</v>
      </c>
      <c r="R35" s="157">
        <f t="shared" si="28"/>
        <v>8.266666666666666</v>
      </c>
      <c r="S35" s="157">
        <f t="shared" si="28"/>
        <v>7.973333333333333</v>
      </c>
      <c r="T35" s="157">
        <f t="shared" si="28"/>
        <v>8.573333333333332</v>
      </c>
      <c r="U35" s="157">
        <f t="shared" si="28"/>
        <v>8.178333333333333</v>
      </c>
      <c r="V35" s="157">
        <f t="shared" si="28"/>
        <v>8.366666666666667</v>
      </c>
      <c r="W35" s="157">
        <f t="shared" si="28"/>
        <v>8.133333333333333</v>
      </c>
      <c r="X35" s="157">
        <f t="shared" si="28"/>
        <v>8.053333333333333</v>
      </c>
      <c r="Y35" s="157">
        <f t="shared" si="28"/>
        <v>8.023333333333333</v>
      </c>
      <c r="Z35" s="157">
        <f t="shared" si="28"/>
        <v>8.796666666666667</v>
      </c>
      <c r="AA35" s="157">
        <f t="shared" si="28"/>
        <v>8.786666666666665</v>
      </c>
      <c r="AB35" s="157">
        <f t="shared" si="28"/>
        <v>8.21</v>
      </c>
      <c r="AC35" s="157">
        <f t="shared" si="5"/>
        <v>8.316071428571425</v>
      </c>
      <c r="AD35" s="106"/>
      <c r="AE35" s="106"/>
      <c r="AF35" s="255"/>
      <c r="AG35" s="247"/>
    </row>
    <row r="36" spans="1:33" ht="15" customHeight="1">
      <c r="A36" s="256">
        <v>71</v>
      </c>
      <c r="B36" s="289" t="s">
        <v>213</v>
      </c>
      <c r="C36" s="229" t="s">
        <v>571</v>
      </c>
      <c r="D36" s="251" t="s">
        <v>214</v>
      </c>
      <c r="E36" s="229" t="s">
        <v>69</v>
      </c>
      <c r="F36" s="107" t="s">
        <v>24</v>
      </c>
      <c r="G36" s="108">
        <f aca="true" t="shared" si="29" ref="G36:L36">Q38</f>
        <v>8.67</v>
      </c>
      <c r="H36" s="108">
        <f t="shared" si="29"/>
        <v>8.76</v>
      </c>
      <c r="I36" s="108">
        <f t="shared" si="29"/>
        <v>8.326666666666666</v>
      </c>
      <c r="J36" s="108">
        <f t="shared" si="29"/>
        <v>8.793333333333333</v>
      </c>
      <c r="K36" s="108">
        <f t="shared" si="29"/>
        <v>8.435</v>
      </c>
      <c r="L36" s="108">
        <f t="shared" si="29"/>
        <v>8.649999999999999</v>
      </c>
      <c r="M36" s="108">
        <f t="shared" si="1"/>
        <v>8.605833333333333</v>
      </c>
      <c r="N36" s="107" t="s">
        <v>34</v>
      </c>
      <c r="O36" s="179">
        <v>8.866666666666667</v>
      </c>
      <c r="P36" s="179">
        <v>8.866666666666667</v>
      </c>
      <c r="Q36" s="179">
        <v>8.4</v>
      </c>
      <c r="R36" s="179">
        <v>8.7</v>
      </c>
      <c r="S36" s="179">
        <v>8.066666666666666</v>
      </c>
      <c r="T36" s="179">
        <v>8.483333333333333</v>
      </c>
      <c r="U36" s="179">
        <v>8.15</v>
      </c>
      <c r="V36" s="179">
        <v>8.35</v>
      </c>
      <c r="W36" s="179">
        <v>8.4</v>
      </c>
      <c r="X36" s="179">
        <v>8.066666666666666</v>
      </c>
      <c r="Y36" s="179">
        <v>8.183333333333334</v>
      </c>
      <c r="Z36" s="179">
        <v>8.8</v>
      </c>
      <c r="AA36" s="179">
        <v>8.683333333333334</v>
      </c>
      <c r="AB36" s="179">
        <v>8.2</v>
      </c>
      <c r="AC36" s="108">
        <f t="shared" si="5"/>
        <v>8.44404761904762</v>
      </c>
      <c r="AD36" s="109"/>
      <c r="AE36" s="109"/>
      <c r="AF36" s="235" t="s">
        <v>554</v>
      </c>
      <c r="AG36" s="237" t="s">
        <v>555</v>
      </c>
    </row>
    <row r="37" spans="1:33" ht="15">
      <c r="A37" s="239"/>
      <c r="B37" s="292"/>
      <c r="C37" s="241"/>
      <c r="D37" s="252"/>
      <c r="E37" s="241"/>
      <c r="F37" s="101" t="s">
        <v>25</v>
      </c>
      <c r="G37" s="102"/>
      <c r="H37" s="102"/>
      <c r="I37" s="102"/>
      <c r="J37" s="102"/>
      <c r="K37" s="102"/>
      <c r="L37" s="102"/>
      <c r="M37" s="102" t="e">
        <f t="shared" si="1"/>
        <v>#DIV/0!</v>
      </c>
      <c r="N37" s="101" t="s">
        <v>35</v>
      </c>
      <c r="O37" s="179">
        <v>8.65</v>
      </c>
      <c r="P37" s="179">
        <v>9.1</v>
      </c>
      <c r="Q37" s="179">
        <v>8.85</v>
      </c>
      <c r="R37" s="179">
        <v>8.8</v>
      </c>
      <c r="S37" s="179">
        <v>8.5</v>
      </c>
      <c r="T37" s="179">
        <v>9</v>
      </c>
      <c r="U37" s="179">
        <v>8.625</v>
      </c>
      <c r="V37" s="179">
        <v>8.85</v>
      </c>
      <c r="W37" s="179">
        <v>8.4</v>
      </c>
      <c r="X37" s="179">
        <v>8.2</v>
      </c>
      <c r="Y37" s="179">
        <v>8.05</v>
      </c>
      <c r="Z37" s="179">
        <v>9.3</v>
      </c>
      <c r="AA37" s="179">
        <v>9.05</v>
      </c>
      <c r="AB37" s="179">
        <v>8.75</v>
      </c>
      <c r="AC37" s="156">
        <f t="shared" si="5"/>
        <v>8.723214285714286</v>
      </c>
      <c r="AD37" s="103"/>
      <c r="AE37" s="103"/>
      <c r="AF37" s="254"/>
      <c r="AG37" s="246"/>
    </row>
    <row r="38" spans="1:33" ht="15.75" thickBot="1">
      <c r="A38" s="240"/>
      <c r="B38" s="293"/>
      <c r="C38" s="242"/>
      <c r="D38" s="253"/>
      <c r="E38" s="242"/>
      <c r="F38" s="104" t="s">
        <v>26</v>
      </c>
      <c r="G38" s="52">
        <f aca="true" t="shared" si="30" ref="G38:L38">(G36*0.4+G37*0.6)</f>
        <v>3.468</v>
      </c>
      <c r="H38" s="52">
        <f t="shared" si="30"/>
        <v>3.504</v>
      </c>
      <c r="I38" s="52">
        <f t="shared" si="30"/>
        <v>3.3306666666666667</v>
      </c>
      <c r="J38" s="52">
        <f t="shared" si="30"/>
        <v>3.517333333333333</v>
      </c>
      <c r="K38" s="52">
        <f t="shared" si="30"/>
        <v>3.3740000000000006</v>
      </c>
      <c r="L38" s="52">
        <f t="shared" si="30"/>
        <v>3.4599999999999995</v>
      </c>
      <c r="M38" s="105">
        <f t="shared" si="1"/>
        <v>3.442333333333334</v>
      </c>
      <c r="N38" s="104" t="s">
        <v>24</v>
      </c>
      <c r="O38" s="157">
        <f aca="true" t="shared" si="31" ref="O38:AB38">(O36)*0.4+(O37)*0.6</f>
        <v>8.736666666666668</v>
      </c>
      <c r="P38" s="157">
        <f t="shared" si="31"/>
        <v>9.006666666666668</v>
      </c>
      <c r="Q38" s="157">
        <f t="shared" si="31"/>
        <v>8.67</v>
      </c>
      <c r="R38" s="157">
        <f t="shared" si="31"/>
        <v>8.76</v>
      </c>
      <c r="S38" s="157">
        <f t="shared" si="31"/>
        <v>8.326666666666666</v>
      </c>
      <c r="T38" s="157">
        <f t="shared" si="31"/>
        <v>8.793333333333333</v>
      </c>
      <c r="U38" s="157">
        <f t="shared" si="31"/>
        <v>8.435</v>
      </c>
      <c r="V38" s="157">
        <f t="shared" si="31"/>
        <v>8.649999999999999</v>
      </c>
      <c r="W38" s="157">
        <f t="shared" si="31"/>
        <v>8.4</v>
      </c>
      <c r="X38" s="157">
        <f t="shared" si="31"/>
        <v>8.146666666666665</v>
      </c>
      <c r="Y38" s="157">
        <f t="shared" si="31"/>
        <v>8.103333333333333</v>
      </c>
      <c r="Z38" s="157">
        <f t="shared" si="31"/>
        <v>9.100000000000001</v>
      </c>
      <c r="AA38" s="157">
        <f t="shared" si="31"/>
        <v>8.903333333333334</v>
      </c>
      <c r="AB38" s="157">
        <f t="shared" si="31"/>
        <v>8.53</v>
      </c>
      <c r="AC38" s="157">
        <f t="shared" si="5"/>
        <v>8.611547619047618</v>
      </c>
      <c r="AD38" s="106"/>
      <c r="AE38" s="106"/>
      <c r="AF38" s="255"/>
      <c r="AG38" s="247"/>
    </row>
    <row r="39" spans="1:33" ht="15">
      <c r="A39" s="113"/>
      <c r="B39" s="160"/>
      <c r="C39" s="113"/>
      <c r="D39" s="114"/>
      <c r="E39" s="113"/>
      <c r="F39" s="113"/>
      <c r="G39" s="115"/>
      <c r="H39" s="115"/>
      <c r="I39" s="115"/>
      <c r="J39" s="115"/>
      <c r="K39" s="115"/>
      <c r="L39" s="115"/>
      <c r="M39" s="115"/>
      <c r="N39" s="113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7"/>
      <c r="AE39" s="117"/>
      <c r="AF39" s="118"/>
      <c r="AG39" s="118"/>
    </row>
    <row r="40" spans="1:33" ht="15">
      <c r="A40" s="119"/>
      <c r="B40" s="161"/>
      <c r="C40" s="119"/>
      <c r="D40" s="120"/>
      <c r="E40" s="119"/>
      <c r="F40" s="119"/>
      <c r="G40" s="121"/>
      <c r="H40" s="121"/>
      <c r="I40" s="121"/>
      <c r="J40" s="121"/>
      <c r="K40" s="121"/>
      <c r="L40" s="121"/>
      <c r="M40" s="121"/>
      <c r="N40" s="119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87"/>
      <c r="AE40" s="87"/>
      <c r="AF40" s="123"/>
      <c r="AG40" s="123"/>
    </row>
    <row r="41" spans="1:33" ht="15.75" thickBot="1">
      <c r="A41" s="119"/>
      <c r="B41" s="161"/>
      <c r="C41" s="119"/>
      <c r="D41" s="120"/>
      <c r="E41" s="119"/>
      <c r="F41" s="119"/>
      <c r="G41" s="121"/>
      <c r="H41" s="121"/>
      <c r="I41" s="121"/>
      <c r="J41" s="121"/>
      <c r="K41" s="121"/>
      <c r="L41" s="121"/>
      <c r="M41" s="121"/>
      <c r="N41" s="119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87"/>
      <c r="AE41" s="87"/>
      <c r="AF41" s="123"/>
      <c r="AG41" s="123"/>
    </row>
    <row r="42" spans="1:33" ht="15" customHeight="1">
      <c r="A42" s="187" t="s">
        <v>17</v>
      </c>
      <c r="B42" s="185" t="s">
        <v>19</v>
      </c>
      <c r="C42" s="185" t="s">
        <v>21</v>
      </c>
      <c r="D42" s="229" t="s">
        <v>23</v>
      </c>
      <c r="E42" s="229" t="s">
        <v>45</v>
      </c>
      <c r="F42" s="231" t="s">
        <v>27</v>
      </c>
      <c r="G42" s="232"/>
      <c r="H42" s="232"/>
      <c r="I42" s="232"/>
      <c r="J42" s="232"/>
      <c r="K42" s="232"/>
      <c r="L42" s="232"/>
      <c r="M42" s="233" t="s">
        <v>62</v>
      </c>
      <c r="N42" s="231" t="s">
        <v>43</v>
      </c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5" t="s">
        <v>62</v>
      </c>
      <c r="AD42" s="188" t="s">
        <v>46</v>
      </c>
      <c r="AE42" s="88" t="s">
        <v>48</v>
      </c>
      <c r="AF42" s="88" t="s">
        <v>57</v>
      </c>
      <c r="AG42" s="237" t="s">
        <v>50</v>
      </c>
    </row>
    <row r="43" spans="1:33" ht="30" customHeight="1" thickBot="1">
      <c r="A43" s="89" t="s">
        <v>18</v>
      </c>
      <c r="B43" s="186" t="s">
        <v>20</v>
      </c>
      <c r="C43" s="186" t="s">
        <v>22</v>
      </c>
      <c r="D43" s="230"/>
      <c r="E43" s="230"/>
      <c r="F43" s="90"/>
      <c r="G43" s="91" t="s">
        <v>28</v>
      </c>
      <c r="H43" s="91" t="s">
        <v>29</v>
      </c>
      <c r="I43" s="91" t="s">
        <v>30</v>
      </c>
      <c r="J43" s="91" t="s">
        <v>31</v>
      </c>
      <c r="K43" s="91" t="s">
        <v>32</v>
      </c>
      <c r="L43" s="91" t="s">
        <v>33</v>
      </c>
      <c r="M43" s="234"/>
      <c r="N43" s="92"/>
      <c r="O43" s="93" t="s">
        <v>36</v>
      </c>
      <c r="P43" s="93" t="s">
        <v>37</v>
      </c>
      <c r="Q43" s="93" t="s">
        <v>28</v>
      </c>
      <c r="R43" s="93" t="s">
        <v>29</v>
      </c>
      <c r="S43" s="93" t="s">
        <v>30</v>
      </c>
      <c r="T43" s="93" t="s">
        <v>31</v>
      </c>
      <c r="U43" s="93" t="s">
        <v>32</v>
      </c>
      <c r="V43" s="93" t="s">
        <v>33</v>
      </c>
      <c r="W43" s="94" t="s">
        <v>38</v>
      </c>
      <c r="X43" s="93" t="s">
        <v>39</v>
      </c>
      <c r="Y43" s="94" t="s">
        <v>40</v>
      </c>
      <c r="Z43" s="93" t="s">
        <v>41</v>
      </c>
      <c r="AA43" s="93" t="s">
        <v>65</v>
      </c>
      <c r="AB43" s="95" t="s">
        <v>42</v>
      </c>
      <c r="AC43" s="236"/>
      <c r="AD43" s="96" t="s">
        <v>47</v>
      </c>
      <c r="AE43" s="97" t="s">
        <v>49</v>
      </c>
      <c r="AF43" s="97" t="s">
        <v>58</v>
      </c>
      <c r="AG43" s="238"/>
    </row>
    <row r="44" spans="1:33" ht="15" customHeight="1" thickTop="1">
      <c r="A44" s="239">
        <v>72</v>
      </c>
      <c r="B44" s="289" t="s">
        <v>215</v>
      </c>
      <c r="C44" s="229" t="s">
        <v>572</v>
      </c>
      <c r="D44" s="251" t="s">
        <v>216</v>
      </c>
      <c r="E44" s="229" t="s">
        <v>69</v>
      </c>
      <c r="F44" s="124" t="s">
        <v>24</v>
      </c>
      <c r="G44" s="108">
        <f aca="true" t="shared" si="32" ref="G44:L44">Q46</f>
        <v>8.33</v>
      </c>
      <c r="H44" s="108">
        <f t="shared" si="32"/>
        <v>8.379999999999999</v>
      </c>
      <c r="I44" s="108">
        <f t="shared" si="32"/>
        <v>7.88</v>
      </c>
      <c r="J44" s="108">
        <f t="shared" si="32"/>
        <v>8.54</v>
      </c>
      <c r="K44" s="108">
        <f>U46</f>
        <v>8.14</v>
      </c>
      <c r="L44" s="108">
        <f t="shared" si="32"/>
        <v>8.09</v>
      </c>
      <c r="M44" s="102">
        <f aca="true" t="shared" si="33" ref="M44:M79">AVERAGE(G44:L44)</f>
        <v>8.226666666666667</v>
      </c>
      <c r="N44" s="124" t="s">
        <v>34</v>
      </c>
      <c r="O44" s="179">
        <v>8.383333333333333</v>
      </c>
      <c r="P44" s="179">
        <v>8.266666666666667</v>
      </c>
      <c r="Q44" s="179">
        <v>8.15</v>
      </c>
      <c r="R44" s="179">
        <v>7.9</v>
      </c>
      <c r="S44" s="179">
        <v>7.7</v>
      </c>
      <c r="T44" s="179">
        <v>7.85</v>
      </c>
      <c r="U44" s="179">
        <v>7.7666666666666675</v>
      </c>
      <c r="V44" s="179">
        <v>7.85</v>
      </c>
      <c r="W44" s="179">
        <v>8.166666666666668</v>
      </c>
      <c r="X44" s="179">
        <v>7.8</v>
      </c>
      <c r="Y44" s="179">
        <v>8.083333333333332</v>
      </c>
      <c r="Z44" s="179">
        <v>8.3</v>
      </c>
      <c r="AA44" s="179">
        <v>8.483333333333333</v>
      </c>
      <c r="AB44" s="179">
        <v>7.833333333333333</v>
      </c>
      <c r="AC44" s="102">
        <f aca="true" t="shared" si="34" ref="AC44:AC79">AVERAGE(O44:AB44)</f>
        <v>8.038095238095236</v>
      </c>
      <c r="AD44" s="126"/>
      <c r="AE44" s="126"/>
      <c r="AF44" s="235" t="s">
        <v>554</v>
      </c>
      <c r="AG44" s="237" t="s">
        <v>555</v>
      </c>
    </row>
    <row r="45" spans="1:33" ht="15">
      <c r="A45" s="239"/>
      <c r="B45" s="292"/>
      <c r="C45" s="241"/>
      <c r="D45" s="252"/>
      <c r="E45" s="241"/>
      <c r="F45" s="101" t="s">
        <v>25</v>
      </c>
      <c r="G45" s="102"/>
      <c r="H45" s="102"/>
      <c r="I45" s="102"/>
      <c r="J45" s="102"/>
      <c r="K45" s="102"/>
      <c r="L45" s="102"/>
      <c r="M45" s="102" t="e">
        <f t="shared" si="33"/>
        <v>#DIV/0!</v>
      </c>
      <c r="N45" s="101" t="s">
        <v>35</v>
      </c>
      <c r="O45" s="179">
        <v>8.35</v>
      </c>
      <c r="P45" s="179">
        <v>8.5</v>
      </c>
      <c r="Q45" s="179">
        <v>8.45</v>
      </c>
      <c r="R45" s="179">
        <v>8.7</v>
      </c>
      <c r="S45" s="179">
        <v>8</v>
      </c>
      <c r="T45" s="179">
        <v>9</v>
      </c>
      <c r="U45" s="179">
        <v>8.375</v>
      </c>
      <c r="V45" s="179">
        <v>8.25</v>
      </c>
      <c r="W45" s="179">
        <v>8</v>
      </c>
      <c r="X45" s="179">
        <v>8.2</v>
      </c>
      <c r="Y45" s="179">
        <v>8.1</v>
      </c>
      <c r="Z45" s="179">
        <v>9.25</v>
      </c>
      <c r="AA45" s="179">
        <v>9</v>
      </c>
      <c r="AB45" s="179">
        <v>8.1</v>
      </c>
      <c r="AC45" s="156">
        <f t="shared" si="34"/>
        <v>8.448214285714284</v>
      </c>
      <c r="AD45" s="103"/>
      <c r="AE45" s="103"/>
      <c r="AF45" s="254"/>
      <c r="AG45" s="246"/>
    </row>
    <row r="46" spans="1:33" ht="15.75" thickBot="1">
      <c r="A46" s="240"/>
      <c r="B46" s="293"/>
      <c r="C46" s="242"/>
      <c r="D46" s="253"/>
      <c r="E46" s="242"/>
      <c r="F46" s="104" t="s">
        <v>26</v>
      </c>
      <c r="G46" s="52">
        <f aca="true" t="shared" si="35" ref="G46:L46">(G44*0.4+G45*0.6)</f>
        <v>3.3320000000000003</v>
      </c>
      <c r="H46" s="52">
        <f t="shared" si="35"/>
        <v>3.352</v>
      </c>
      <c r="I46" s="52">
        <f t="shared" si="35"/>
        <v>3.152</v>
      </c>
      <c r="J46" s="52">
        <f t="shared" si="35"/>
        <v>3.416</v>
      </c>
      <c r="K46" s="52">
        <f t="shared" si="35"/>
        <v>3.2560000000000002</v>
      </c>
      <c r="L46" s="52">
        <f t="shared" si="35"/>
        <v>3.236</v>
      </c>
      <c r="M46" s="147">
        <f t="shared" si="33"/>
        <v>3.290666666666667</v>
      </c>
      <c r="N46" s="104" t="s">
        <v>24</v>
      </c>
      <c r="O46" s="157">
        <f aca="true" t="shared" si="36" ref="O46:AB46">(O44)*0.4+(O45)*0.6</f>
        <v>8.363333333333333</v>
      </c>
      <c r="P46" s="157">
        <f t="shared" si="36"/>
        <v>8.406666666666666</v>
      </c>
      <c r="Q46" s="157">
        <f t="shared" si="36"/>
        <v>8.33</v>
      </c>
      <c r="R46" s="157">
        <f t="shared" si="36"/>
        <v>8.379999999999999</v>
      </c>
      <c r="S46" s="157">
        <f t="shared" si="36"/>
        <v>7.88</v>
      </c>
      <c r="T46" s="157">
        <f t="shared" si="36"/>
        <v>8.54</v>
      </c>
      <c r="U46" s="157">
        <v>8.14</v>
      </c>
      <c r="V46" s="157">
        <f t="shared" si="36"/>
        <v>8.09</v>
      </c>
      <c r="W46" s="157">
        <f t="shared" si="36"/>
        <v>8.066666666666666</v>
      </c>
      <c r="X46" s="157">
        <f t="shared" si="36"/>
        <v>8.04</v>
      </c>
      <c r="Y46" s="157">
        <f t="shared" si="36"/>
        <v>8.093333333333332</v>
      </c>
      <c r="Z46" s="157">
        <f t="shared" si="36"/>
        <v>8.870000000000001</v>
      </c>
      <c r="AA46" s="157">
        <f t="shared" si="36"/>
        <v>8.793333333333333</v>
      </c>
      <c r="AB46" s="157">
        <f t="shared" si="36"/>
        <v>7.993333333333332</v>
      </c>
      <c r="AC46" s="157">
        <f t="shared" si="34"/>
        <v>8.284761904761906</v>
      </c>
      <c r="AD46" s="106"/>
      <c r="AE46" s="106"/>
      <c r="AF46" s="255"/>
      <c r="AG46" s="247"/>
    </row>
    <row r="47" spans="1:33" ht="15" customHeight="1">
      <c r="A47" s="248">
        <v>73</v>
      </c>
      <c r="B47" s="289" t="s">
        <v>217</v>
      </c>
      <c r="C47" s="229" t="s">
        <v>573</v>
      </c>
      <c r="D47" s="229" t="s">
        <v>218</v>
      </c>
      <c r="E47" s="229" t="s">
        <v>518</v>
      </c>
      <c r="F47" s="124" t="s">
        <v>24</v>
      </c>
      <c r="G47" s="108">
        <f aca="true" t="shared" si="37" ref="G47:L47">Q49</f>
        <v>8.193333333333333</v>
      </c>
      <c r="H47" s="108">
        <f t="shared" si="37"/>
        <v>8.286666666666665</v>
      </c>
      <c r="I47" s="108">
        <f t="shared" si="37"/>
        <v>7.8533333333333335</v>
      </c>
      <c r="J47" s="108">
        <f t="shared" si="37"/>
        <v>8.513333333333332</v>
      </c>
      <c r="K47" s="108">
        <f t="shared" si="37"/>
        <v>8.05</v>
      </c>
      <c r="L47" s="108">
        <f t="shared" si="37"/>
        <v>8.375</v>
      </c>
      <c r="M47" s="102">
        <f t="shared" si="33"/>
        <v>8.211944444444443</v>
      </c>
      <c r="N47" s="124" t="s">
        <v>34</v>
      </c>
      <c r="O47" s="179">
        <v>8.233333333333333</v>
      </c>
      <c r="P47" s="179">
        <v>8.133333333333333</v>
      </c>
      <c r="Q47" s="179">
        <v>7.7333333333333325</v>
      </c>
      <c r="R47" s="179">
        <v>7.816666666666667</v>
      </c>
      <c r="S47" s="179">
        <v>7.633333333333333</v>
      </c>
      <c r="T47" s="179">
        <v>7.783333333333333</v>
      </c>
      <c r="U47" s="179">
        <v>7.75</v>
      </c>
      <c r="V47" s="179">
        <v>8</v>
      </c>
      <c r="W47" s="179">
        <v>7.7</v>
      </c>
      <c r="X47" s="179">
        <v>7.7333333333333325</v>
      </c>
      <c r="Y47" s="179">
        <v>8.1</v>
      </c>
      <c r="Z47" s="179">
        <v>8.2</v>
      </c>
      <c r="AA47" s="179">
        <v>8.3</v>
      </c>
      <c r="AB47" s="179">
        <v>7.7</v>
      </c>
      <c r="AC47" s="102">
        <f t="shared" si="34"/>
        <v>7.91547619047619</v>
      </c>
      <c r="AD47" s="126"/>
      <c r="AE47" s="126"/>
      <c r="AF47" s="235" t="s">
        <v>554</v>
      </c>
      <c r="AG47" s="237" t="s">
        <v>555</v>
      </c>
    </row>
    <row r="48" spans="1:33" ht="15">
      <c r="A48" s="249"/>
      <c r="B48" s="292"/>
      <c r="C48" s="241"/>
      <c r="D48" s="241"/>
      <c r="E48" s="241"/>
      <c r="F48" s="101" t="s">
        <v>25</v>
      </c>
      <c r="G48" s="102"/>
      <c r="H48" s="102"/>
      <c r="I48" s="102"/>
      <c r="J48" s="102"/>
      <c r="K48" s="102"/>
      <c r="L48" s="102"/>
      <c r="M48" s="102" t="e">
        <f t="shared" si="33"/>
        <v>#DIV/0!</v>
      </c>
      <c r="N48" s="101" t="s">
        <v>35</v>
      </c>
      <c r="O48" s="179">
        <v>7.8</v>
      </c>
      <c r="P48" s="179">
        <v>8.4</v>
      </c>
      <c r="Q48" s="179">
        <v>8.5</v>
      </c>
      <c r="R48" s="179">
        <v>8.6</v>
      </c>
      <c r="S48" s="179">
        <v>8</v>
      </c>
      <c r="T48" s="179">
        <v>9</v>
      </c>
      <c r="U48" s="179">
        <v>8.25</v>
      </c>
      <c r="V48" s="179">
        <v>8.625</v>
      </c>
      <c r="W48" s="179">
        <v>8</v>
      </c>
      <c r="X48" s="179">
        <v>8.2</v>
      </c>
      <c r="Y48" s="179">
        <v>8</v>
      </c>
      <c r="Z48" s="179">
        <v>8.8</v>
      </c>
      <c r="AA48" s="179">
        <v>9.05</v>
      </c>
      <c r="AB48" s="179">
        <v>8.2</v>
      </c>
      <c r="AC48" s="156">
        <f t="shared" si="34"/>
        <v>8.3875</v>
      </c>
      <c r="AD48" s="103"/>
      <c r="AE48" s="103"/>
      <c r="AF48" s="254"/>
      <c r="AG48" s="246"/>
    </row>
    <row r="49" spans="1:33" ht="15.75" thickBot="1">
      <c r="A49" s="250"/>
      <c r="B49" s="293"/>
      <c r="C49" s="242"/>
      <c r="D49" s="242"/>
      <c r="E49" s="242"/>
      <c r="F49" s="104" t="s">
        <v>26</v>
      </c>
      <c r="G49" s="52">
        <f aca="true" t="shared" si="38" ref="G49:L49">(G47*0.4+G48*0.6)</f>
        <v>3.2773333333333334</v>
      </c>
      <c r="H49" s="52">
        <f t="shared" si="38"/>
        <v>3.314666666666666</v>
      </c>
      <c r="I49" s="52">
        <f t="shared" si="38"/>
        <v>3.1413333333333338</v>
      </c>
      <c r="J49" s="52">
        <f t="shared" si="38"/>
        <v>3.405333333333333</v>
      </c>
      <c r="K49" s="52">
        <f t="shared" si="38"/>
        <v>3.2200000000000006</v>
      </c>
      <c r="L49" s="52">
        <f t="shared" si="38"/>
        <v>3.35</v>
      </c>
      <c r="M49" s="127">
        <f t="shared" si="33"/>
        <v>3.2847777777777782</v>
      </c>
      <c r="N49" s="104" t="s">
        <v>24</v>
      </c>
      <c r="O49" s="157">
        <f aca="true" t="shared" si="39" ref="O49:AB49">(O47)*0.4+(O48)*0.6</f>
        <v>7.973333333333333</v>
      </c>
      <c r="P49" s="157">
        <f t="shared" si="39"/>
        <v>8.293333333333333</v>
      </c>
      <c r="Q49" s="157">
        <f t="shared" si="39"/>
        <v>8.193333333333333</v>
      </c>
      <c r="R49" s="157">
        <f t="shared" si="39"/>
        <v>8.286666666666665</v>
      </c>
      <c r="S49" s="157">
        <f t="shared" si="39"/>
        <v>7.8533333333333335</v>
      </c>
      <c r="T49" s="157">
        <f t="shared" si="39"/>
        <v>8.513333333333332</v>
      </c>
      <c r="U49" s="157">
        <f t="shared" si="39"/>
        <v>8.05</v>
      </c>
      <c r="V49" s="157">
        <f t="shared" si="39"/>
        <v>8.375</v>
      </c>
      <c r="W49" s="157">
        <f t="shared" si="39"/>
        <v>7.88</v>
      </c>
      <c r="X49" s="157">
        <f t="shared" si="39"/>
        <v>8.013333333333332</v>
      </c>
      <c r="Y49" s="157">
        <f t="shared" si="39"/>
        <v>8.04</v>
      </c>
      <c r="Z49" s="157">
        <f t="shared" si="39"/>
        <v>8.56</v>
      </c>
      <c r="AA49" s="157">
        <f t="shared" si="39"/>
        <v>8.75</v>
      </c>
      <c r="AB49" s="157">
        <f t="shared" si="39"/>
        <v>7.999999999999999</v>
      </c>
      <c r="AC49" s="157">
        <f t="shared" si="34"/>
        <v>8.198690476190476</v>
      </c>
      <c r="AD49" s="106"/>
      <c r="AE49" s="106"/>
      <c r="AF49" s="255"/>
      <c r="AG49" s="247"/>
    </row>
    <row r="50" spans="1:33" ht="15" customHeight="1">
      <c r="A50" s="239">
        <v>74</v>
      </c>
      <c r="B50" s="289" t="s">
        <v>219</v>
      </c>
      <c r="C50" s="229" t="s">
        <v>574</v>
      </c>
      <c r="D50" s="229" t="s">
        <v>558</v>
      </c>
      <c r="E50" s="229" t="s">
        <v>69</v>
      </c>
      <c r="F50" s="124" t="s">
        <v>24</v>
      </c>
      <c r="G50" s="108">
        <f aca="true" t="shared" si="40" ref="G50:L50">Q52</f>
        <v>8.553333333333333</v>
      </c>
      <c r="H50" s="108">
        <f t="shared" si="40"/>
        <v>8.686666666666667</v>
      </c>
      <c r="I50" s="108">
        <f t="shared" si="40"/>
        <v>8.516666666666667</v>
      </c>
      <c r="J50" s="108">
        <f t="shared" si="40"/>
        <v>8.733333333333333</v>
      </c>
      <c r="K50" s="108">
        <f t="shared" si="40"/>
        <v>8.596666666666668</v>
      </c>
      <c r="L50" s="108">
        <f t="shared" si="40"/>
        <v>8.736666666666666</v>
      </c>
      <c r="M50" s="102">
        <f t="shared" si="33"/>
        <v>8.637222222222222</v>
      </c>
      <c r="N50" s="124" t="s">
        <v>34</v>
      </c>
      <c r="O50" s="179">
        <v>9.016666666666667</v>
      </c>
      <c r="P50" s="179">
        <v>8.966666666666667</v>
      </c>
      <c r="Q50" s="179">
        <v>8.333333333333332</v>
      </c>
      <c r="R50" s="179">
        <v>8.516666666666667</v>
      </c>
      <c r="S50" s="179">
        <v>8.166666666666668</v>
      </c>
      <c r="T50" s="179">
        <v>8.333333333333332</v>
      </c>
      <c r="U50" s="179">
        <v>8.366666666666667</v>
      </c>
      <c r="V50" s="179">
        <v>8.566666666666666</v>
      </c>
      <c r="W50" s="179">
        <v>8.366666666666667</v>
      </c>
      <c r="X50" s="179">
        <v>8.033333333333333</v>
      </c>
      <c r="Y50" s="179">
        <v>8.233333333333333</v>
      </c>
      <c r="Z50" s="179">
        <v>8.733333333333333</v>
      </c>
      <c r="AA50" s="179">
        <v>8.833333333333332</v>
      </c>
      <c r="AB50" s="179">
        <v>8.1</v>
      </c>
      <c r="AC50" s="102">
        <f t="shared" si="34"/>
        <v>8.469047619047618</v>
      </c>
      <c r="AD50" s="126"/>
      <c r="AE50" s="126"/>
      <c r="AF50" s="235" t="s">
        <v>554</v>
      </c>
      <c r="AG50" s="237" t="s">
        <v>555</v>
      </c>
    </row>
    <row r="51" spans="1:33" ht="15">
      <c r="A51" s="239"/>
      <c r="B51" s="292"/>
      <c r="C51" s="241"/>
      <c r="D51" s="241"/>
      <c r="E51" s="241"/>
      <c r="F51" s="101" t="s">
        <v>25</v>
      </c>
      <c r="G51" s="102"/>
      <c r="H51" s="102"/>
      <c r="I51" s="102"/>
      <c r="J51" s="102"/>
      <c r="K51" s="102"/>
      <c r="L51" s="102"/>
      <c r="M51" s="102" t="e">
        <f t="shared" si="33"/>
        <v>#DIV/0!</v>
      </c>
      <c r="N51" s="101" t="s">
        <v>35</v>
      </c>
      <c r="O51" s="179">
        <v>8.85</v>
      </c>
      <c r="P51" s="179">
        <v>9.1</v>
      </c>
      <c r="Q51" s="179">
        <v>8.7</v>
      </c>
      <c r="R51" s="179">
        <v>8.8</v>
      </c>
      <c r="S51" s="179">
        <v>8.75</v>
      </c>
      <c r="T51" s="179">
        <v>9</v>
      </c>
      <c r="U51" s="179">
        <v>8.75</v>
      </c>
      <c r="V51" s="179">
        <v>8.85</v>
      </c>
      <c r="W51" s="179">
        <v>8</v>
      </c>
      <c r="X51" s="179">
        <v>8.2</v>
      </c>
      <c r="Y51" s="179">
        <v>7.95</v>
      </c>
      <c r="Z51" s="179">
        <v>9.25</v>
      </c>
      <c r="AA51" s="179">
        <v>9</v>
      </c>
      <c r="AB51" s="179">
        <v>8.05</v>
      </c>
      <c r="AC51" s="156">
        <f t="shared" si="34"/>
        <v>8.660714285714286</v>
      </c>
      <c r="AD51" s="103"/>
      <c r="AE51" s="103"/>
      <c r="AF51" s="254"/>
      <c r="AG51" s="246"/>
    </row>
    <row r="52" spans="1:33" ht="15.75" thickBot="1">
      <c r="A52" s="240"/>
      <c r="B52" s="293"/>
      <c r="C52" s="242"/>
      <c r="D52" s="242"/>
      <c r="E52" s="242"/>
      <c r="F52" s="104" t="s">
        <v>26</v>
      </c>
      <c r="G52" s="52">
        <f aca="true" t="shared" si="41" ref="G52:L52">(G50*0.4+G51*0.6)</f>
        <v>3.421333333333333</v>
      </c>
      <c r="H52" s="52">
        <f t="shared" si="41"/>
        <v>3.4746666666666672</v>
      </c>
      <c r="I52" s="52">
        <f t="shared" si="41"/>
        <v>3.406666666666667</v>
      </c>
      <c r="J52" s="52">
        <f t="shared" si="41"/>
        <v>3.493333333333333</v>
      </c>
      <c r="K52" s="52">
        <f t="shared" si="41"/>
        <v>3.438666666666667</v>
      </c>
      <c r="L52" s="52">
        <f t="shared" si="41"/>
        <v>3.494666666666667</v>
      </c>
      <c r="M52" s="147">
        <f t="shared" si="33"/>
        <v>3.4548888888888887</v>
      </c>
      <c r="N52" s="104" t="s">
        <v>24</v>
      </c>
      <c r="O52" s="157">
        <f aca="true" t="shared" si="42" ref="O52:AB52">(O50)*0.4+(O51)*0.6</f>
        <v>8.916666666666668</v>
      </c>
      <c r="P52" s="157">
        <f t="shared" si="42"/>
        <v>9.046666666666667</v>
      </c>
      <c r="Q52" s="157">
        <f t="shared" si="42"/>
        <v>8.553333333333333</v>
      </c>
      <c r="R52" s="157">
        <f t="shared" si="42"/>
        <v>8.686666666666667</v>
      </c>
      <c r="S52" s="157">
        <f t="shared" si="42"/>
        <v>8.516666666666667</v>
      </c>
      <c r="T52" s="157">
        <f t="shared" si="42"/>
        <v>8.733333333333333</v>
      </c>
      <c r="U52" s="157">
        <f t="shared" si="42"/>
        <v>8.596666666666668</v>
      </c>
      <c r="V52" s="157">
        <f t="shared" si="42"/>
        <v>8.736666666666666</v>
      </c>
      <c r="W52" s="157">
        <f t="shared" si="42"/>
        <v>8.146666666666667</v>
      </c>
      <c r="X52" s="157">
        <f t="shared" si="42"/>
        <v>8.133333333333333</v>
      </c>
      <c r="Y52" s="157">
        <f t="shared" si="42"/>
        <v>8.063333333333333</v>
      </c>
      <c r="Z52" s="157">
        <f t="shared" si="42"/>
        <v>9.043333333333333</v>
      </c>
      <c r="AA52" s="157">
        <f t="shared" si="42"/>
        <v>8.933333333333334</v>
      </c>
      <c r="AB52" s="157">
        <f t="shared" si="42"/>
        <v>8.07</v>
      </c>
      <c r="AC52" s="157">
        <f t="shared" si="34"/>
        <v>8.58404761904762</v>
      </c>
      <c r="AD52" s="106"/>
      <c r="AE52" s="106"/>
      <c r="AF52" s="255"/>
      <c r="AG52" s="247"/>
    </row>
    <row r="53" spans="1:33" ht="15" customHeight="1">
      <c r="A53" s="248">
        <v>75</v>
      </c>
      <c r="B53" s="289" t="s">
        <v>221</v>
      </c>
      <c r="C53" s="229" t="s">
        <v>575</v>
      </c>
      <c r="D53" s="251" t="s">
        <v>222</v>
      </c>
      <c r="E53" s="229" t="s">
        <v>69</v>
      </c>
      <c r="F53" s="124" t="s">
        <v>24</v>
      </c>
      <c r="G53" s="108">
        <f aca="true" t="shared" si="43" ref="G53:L53">Q55</f>
        <v>8.32</v>
      </c>
      <c r="H53" s="108">
        <f t="shared" si="43"/>
        <v>8.436666666666667</v>
      </c>
      <c r="I53" s="108">
        <f t="shared" si="43"/>
        <v>8.453333333333333</v>
      </c>
      <c r="J53" s="108">
        <f t="shared" si="43"/>
        <v>8.553333333333333</v>
      </c>
      <c r="K53" s="108">
        <f t="shared" si="43"/>
        <v>8.253333333333334</v>
      </c>
      <c r="L53" s="108">
        <f t="shared" si="43"/>
        <v>8.386666666666667</v>
      </c>
      <c r="M53" s="102">
        <f t="shared" si="33"/>
        <v>8.400555555555556</v>
      </c>
      <c r="N53" s="124" t="s">
        <v>34</v>
      </c>
      <c r="O53" s="179">
        <v>8.383333333333333</v>
      </c>
      <c r="P53" s="179">
        <v>8.233333333333333</v>
      </c>
      <c r="Q53" s="179">
        <v>8.05</v>
      </c>
      <c r="R53" s="179">
        <v>7.966666666666667</v>
      </c>
      <c r="S53" s="179">
        <v>7.633333333333333</v>
      </c>
      <c r="T53" s="179">
        <v>7.883333333333333</v>
      </c>
      <c r="U53" s="179">
        <v>7.883333333333333</v>
      </c>
      <c r="V53" s="179">
        <v>8.066666666666666</v>
      </c>
      <c r="W53" s="179">
        <v>8.033333333333333</v>
      </c>
      <c r="X53" s="179">
        <v>7.866666666666667</v>
      </c>
      <c r="Y53" s="179">
        <v>7.966666666666667</v>
      </c>
      <c r="Z53" s="179">
        <v>8.25</v>
      </c>
      <c r="AA53" s="179">
        <v>8.583333333333332</v>
      </c>
      <c r="AB53" s="179">
        <v>7.866666666666667</v>
      </c>
      <c r="AC53" s="102">
        <f t="shared" si="34"/>
        <v>8.047619047619047</v>
      </c>
      <c r="AD53" s="126"/>
      <c r="AE53" s="126"/>
      <c r="AF53" s="235" t="s">
        <v>554</v>
      </c>
      <c r="AG53" s="237" t="s">
        <v>555</v>
      </c>
    </row>
    <row r="54" spans="1:33" ht="15">
      <c r="A54" s="249"/>
      <c r="B54" s="292"/>
      <c r="C54" s="241"/>
      <c r="D54" s="261"/>
      <c r="E54" s="241"/>
      <c r="F54" s="101" t="s">
        <v>25</v>
      </c>
      <c r="G54" s="102"/>
      <c r="H54" s="102"/>
      <c r="I54" s="102"/>
      <c r="J54" s="102"/>
      <c r="K54" s="102"/>
      <c r="L54" s="102"/>
      <c r="M54" s="102" t="e">
        <f t="shared" si="33"/>
        <v>#DIV/0!</v>
      </c>
      <c r="N54" s="101" t="s">
        <v>35</v>
      </c>
      <c r="O54" s="179">
        <v>8.05</v>
      </c>
      <c r="P54" s="179">
        <v>8.5</v>
      </c>
      <c r="Q54" s="179">
        <v>8.5</v>
      </c>
      <c r="R54" s="179">
        <v>8.75</v>
      </c>
      <c r="S54" s="179">
        <v>9</v>
      </c>
      <c r="T54" s="179">
        <v>9</v>
      </c>
      <c r="U54" s="179">
        <v>8.5</v>
      </c>
      <c r="V54" s="179">
        <v>8.6</v>
      </c>
      <c r="W54" s="179">
        <v>8.2</v>
      </c>
      <c r="X54" s="179">
        <v>8.2</v>
      </c>
      <c r="Y54" s="179">
        <v>7.95</v>
      </c>
      <c r="Z54" s="179">
        <v>9.15</v>
      </c>
      <c r="AA54" s="179">
        <v>9</v>
      </c>
      <c r="AB54" s="179">
        <v>8.5</v>
      </c>
      <c r="AC54" s="156">
        <f t="shared" si="34"/>
        <v>8.564285714285715</v>
      </c>
      <c r="AD54" s="103"/>
      <c r="AE54" s="103"/>
      <c r="AF54" s="254"/>
      <c r="AG54" s="246"/>
    </row>
    <row r="55" spans="1:33" ht="15.75" thickBot="1">
      <c r="A55" s="250"/>
      <c r="B55" s="293"/>
      <c r="C55" s="242"/>
      <c r="D55" s="262"/>
      <c r="E55" s="242"/>
      <c r="F55" s="104" t="s">
        <v>26</v>
      </c>
      <c r="G55" s="52">
        <f aca="true" t="shared" si="44" ref="G55:L55">(G53*0.4+G54*0.6)</f>
        <v>3.3280000000000003</v>
      </c>
      <c r="H55" s="52">
        <f t="shared" si="44"/>
        <v>3.374666666666667</v>
      </c>
      <c r="I55" s="52">
        <f t="shared" si="44"/>
        <v>3.3813333333333335</v>
      </c>
      <c r="J55" s="52">
        <f t="shared" si="44"/>
        <v>3.421333333333333</v>
      </c>
      <c r="K55" s="52">
        <f t="shared" si="44"/>
        <v>3.301333333333334</v>
      </c>
      <c r="L55" s="52">
        <f t="shared" si="44"/>
        <v>3.3546666666666667</v>
      </c>
      <c r="M55" s="147">
        <f t="shared" si="33"/>
        <v>3.3602222222222227</v>
      </c>
      <c r="N55" s="104" t="s">
        <v>24</v>
      </c>
      <c r="O55" s="157">
        <f aca="true" t="shared" si="45" ref="O55:AB55">(O53)*0.4+(O54)*0.6</f>
        <v>8.183333333333334</v>
      </c>
      <c r="P55" s="157">
        <f t="shared" si="45"/>
        <v>8.393333333333333</v>
      </c>
      <c r="Q55" s="157">
        <f t="shared" si="45"/>
        <v>8.32</v>
      </c>
      <c r="R55" s="157">
        <f t="shared" si="45"/>
        <v>8.436666666666667</v>
      </c>
      <c r="S55" s="157">
        <f t="shared" si="45"/>
        <v>8.453333333333333</v>
      </c>
      <c r="T55" s="157">
        <f t="shared" si="45"/>
        <v>8.553333333333333</v>
      </c>
      <c r="U55" s="157">
        <f t="shared" si="45"/>
        <v>8.253333333333334</v>
      </c>
      <c r="V55" s="157">
        <f t="shared" si="45"/>
        <v>8.386666666666667</v>
      </c>
      <c r="W55" s="157">
        <f t="shared" si="45"/>
        <v>8.133333333333333</v>
      </c>
      <c r="X55" s="157">
        <f t="shared" si="45"/>
        <v>8.066666666666666</v>
      </c>
      <c r="Y55" s="157">
        <f t="shared" si="45"/>
        <v>7.956666666666667</v>
      </c>
      <c r="Z55" s="157">
        <f t="shared" si="45"/>
        <v>8.790000000000001</v>
      </c>
      <c r="AA55" s="157">
        <f t="shared" si="45"/>
        <v>8.833333333333332</v>
      </c>
      <c r="AB55" s="157">
        <f t="shared" si="45"/>
        <v>8.246666666666666</v>
      </c>
      <c r="AC55" s="157">
        <f t="shared" si="34"/>
        <v>8.357619047619048</v>
      </c>
      <c r="AD55" s="106"/>
      <c r="AE55" s="106"/>
      <c r="AF55" s="255"/>
      <c r="AG55" s="247"/>
    </row>
    <row r="56" spans="1:33" ht="15" customHeight="1">
      <c r="A56" s="239">
        <v>76</v>
      </c>
      <c r="B56" s="289" t="s">
        <v>223</v>
      </c>
      <c r="C56" s="229" t="s">
        <v>576</v>
      </c>
      <c r="D56" s="229" t="s">
        <v>224</v>
      </c>
      <c r="E56" s="229" t="s">
        <v>69</v>
      </c>
      <c r="F56" s="124" t="s">
        <v>24</v>
      </c>
      <c r="G56" s="108">
        <f aca="true" t="shared" si="46" ref="G56:L56">Q58</f>
        <v>8.386666666666667</v>
      </c>
      <c r="H56" s="108">
        <f t="shared" si="46"/>
        <v>8.296666666666667</v>
      </c>
      <c r="I56" s="108">
        <f t="shared" si="46"/>
        <v>8.506666666666668</v>
      </c>
      <c r="J56" s="108">
        <f t="shared" si="46"/>
        <v>8.626666666666665</v>
      </c>
      <c r="K56" s="108">
        <f t="shared" si="46"/>
        <v>8.125</v>
      </c>
      <c r="L56" s="108">
        <f t="shared" si="46"/>
        <v>8.305</v>
      </c>
      <c r="M56" s="102">
        <f t="shared" si="33"/>
        <v>8.374444444444444</v>
      </c>
      <c r="N56" s="124" t="s">
        <v>34</v>
      </c>
      <c r="O56" s="179">
        <v>8.2</v>
      </c>
      <c r="P56" s="179">
        <v>8.066666666666666</v>
      </c>
      <c r="Q56" s="179">
        <v>8.066666666666666</v>
      </c>
      <c r="R56" s="179">
        <v>7.916666666666667</v>
      </c>
      <c r="S56" s="179">
        <v>7.7666666666666675</v>
      </c>
      <c r="T56" s="179">
        <v>8.066666666666666</v>
      </c>
      <c r="U56" s="179">
        <v>7.9</v>
      </c>
      <c r="V56" s="179">
        <v>8.05</v>
      </c>
      <c r="W56" s="179">
        <v>8.166666666666668</v>
      </c>
      <c r="X56" s="179">
        <v>7.7666666666666675</v>
      </c>
      <c r="Y56" s="179">
        <v>8</v>
      </c>
      <c r="Z56" s="179">
        <v>8.316666666666666</v>
      </c>
      <c r="AA56" s="179">
        <v>8.566666666666666</v>
      </c>
      <c r="AB56" s="179">
        <v>8.066666666666666</v>
      </c>
      <c r="AC56" s="102">
        <f t="shared" si="34"/>
        <v>8.06547619047619</v>
      </c>
      <c r="AD56" s="126"/>
      <c r="AE56" s="126"/>
      <c r="AF56" s="235" t="s">
        <v>554</v>
      </c>
      <c r="AG56" s="237" t="s">
        <v>555</v>
      </c>
    </row>
    <row r="57" spans="1:33" ht="15">
      <c r="A57" s="239"/>
      <c r="B57" s="292"/>
      <c r="C57" s="241"/>
      <c r="D57" s="241"/>
      <c r="E57" s="241"/>
      <c r="F57" s="101" t="s">
        <v>25</v>
      </c>
      <c r="G57" s="102"/>
      <c r="H57" s="102"/>
      <c r="I57" s="102"/>
      <c r="J57" s="102"/>
      <c r="K57" s="102"/>
      <c r="L57" s="102"/>
      <c r="M57" s="102" t="e">
        <f t="shared" si="33"/>
        <v>#DIV/0!</v>
      </c>
      <c r="N57" s="101" t="s">
        <v>35</v>
      </c>
      <c r="O57" s="179">
        <v>8.45</v>
      </c>
      <c r="P57" s="179">
        <v>8.4</v>
      </c>
      <c r="Q57" s="179">
        <v>8.6</v>
      </c>
      <c r="R57" s="179">
        <v>8.55</v>
      </c>
      <c r="S57" s="179">
        <v>9</v>
      </c>
      <c r="T57" s="179">
        <v>9</v>
      </c>
      <c r="U57" s="179">
        <v>8.275</v>
      </c>
      <c r="V57" s="179">
        <v>8.475</v>
      </c>
      <c r="W57" s="179">
        <v>8.4</v>
      </c>
      <c r="X57" s="179">
        <v>8.2</v>
      </c>
      <c r="Y57" s="179">
        <v>7.95</v>
      </c>
      <c r="Z57" s="179">
        <v>9.2</v>
      </c>
      <c r="AA57" s="179">
        <v>9</v>
      </c>
      <c r="AB57" s="179">
        <v>8.65</v>
      </c>
      <c r="AC57" s="156">
        <f t="shared" si="34"/>
        <v>8.582142857142859</v>
      </c>
      <c r="AD57" s="103"/>
      <c r="AE57" s="103"/>
      <c r="AF57" s="254"/>
      <c r="AG57" s="246"/>
    </row>
    <row r="58" spans="1:33" ht="15.75" thickBot="1">
      <c r="A58" s="240"/>
      <c r="B58" s="293"/>
      <c r="C58" s="242"/>
      <c r="D58" s="242"/>
      <c r="E58" s="242"/>
      <c r="F58" s="104" t="s">
        <v>26</v>
      </c>
      <c r="G58" s="52">
        <f aca="true" t="shared" si="47" ref="G58:L58">(G56*0.4+G57*0.6)</f>
        <v>3.3546666666666667</v>
      </c>
      <c r="H58" s="52">
        <f t="shared" si="47"/>
        <v>3.318666666666667</v>
      </c>
      <c r="I58" s="52">
        <f t="shared" si="47"/>
        <v>3.402666666666667</v>
      </c>
      <c r="J58" s="52">
        <f t="shared" si="47"/>
        <v>3.4506666666666663</v>
      </c>
      <c r="K58" s="52">
        <f t="shared" si="47"/>
        <v>3.25</v>
      </c>
      <c r="L58" s="52">
        <f t="shared" si="47"/>
        <v>3.322</v>
      </c>
      <c r="M58" s="147">
        <f t="shared" si="33"/>
        <v>3.3497777777777777</v>
      </c>
      <c r="N58" s="104" t="s">
        <v>24</v>
      </c>
      <c r="O58" s="157">
        <f aca="true" t="shared" si="48" ref="O58:AB58">(O56)*0.4+(O57)*0.6</f>
        <v>8.35</v>
      </c>
      <c r="P58" s="157">
        <f t="shared" si="48"/>
        <v>8.266666666666666</v>
      </c>
      <c r="Q58" s="157">
        <f t="shared" si="48"/>
        <v>8.386666666666667</v>
      </c>
      <c r="R58" s="157">
        <f t="shared" si="48"/>
        <v>8.296666666666667</v>
      </c>
      <c r="S58" s="157">
        <f t="shared" si="48"/>
        <v>8.506666666666668</v>
      </c>
      <c r="T58" s="157">
        <f t="shared" si="48"/>
        <v>8.626666666666665</v>
      </c>
      <c r="U58" s="157">
        <f t="shared" si="48"/>
        <v>8.125</v>
      </c>
      <c r="V58" s="157">
        <f t="shared" si="48"/>
        <v>8.305</v>
      </c>
      <c r="W58" s="157">
        <f t="shared" si="48"/>
        <v>8.306666666666668</v>
      </c>
      <c r="X58" s="157">
        <f t="shared" si="48"/>
        <v>8.026666666666667</v>
      </c>
      <c r="Y58" s="157">
        <f t="shared" si="48"/>
        <v>7.97</v>
      </c>
      <c r="Z58" s="157">
        <f t="shared" si="48"/>
        <v>8.846666666666666</v>
      </c>
      <c r="AA58" s="157">
        <f t="shared" si="48"/>
        <v>8.826666666666666</v>
      </c>
      <c r="AB58" s="157">
        <f t="shared" si="48"/>
        <v>8.416666666666668</v>
      </c>
      <c r="AC58" s="157">
        <f t="shared" si="34"/>
        <v>8.37547619047619</v>
      </c>
      <c r="AD58" s="106"/>
      <c r="AE58" s="106"/>
      <c r="AF58" s="255"/>
      <c r="AG58" s="247"/>
    </row>
    <row r="59" spans="1:33" ht="15" customHeight="1">
      <c r="A59" s="248">
        <v>77</v>
      </c>
      <c r="B59" s="289" t="s">
        <v>225</v>
      </c>
      <c r="C59" s="241" t="s">
        <v>577</v>
      </c>
      <c r="D59" s="241" t="s">
        <v>226</v>
      </c>
      <c r="E59" s="241" t="s">
        <v>69</v>
      </c>
      <c r="F59" s="124" t="s">
        <v>24</v>
      </c>
      <c r="G59" s="108">
        <f aca="true" t="shared" si="49" ref="G59:L59">Q61</f>
        <v>8.530000000000001</v>
      </c>
      <c r="H59" s="108">
        <f t="shared" si="49"/>
        <v>8.486666666666668</v>
      </c>
      <c r="I59" s="108">
        <f t="shared" si="49"/>
        <v>8.83</v>
      </c>
      <c r="J59" s="108">
        <f t="shared" si="49"/>
        <v>8.553333333333333</v>
      </c>
      <c r="K59" s="108">
        <f t="shared" si="49"/>
        <v>8.206666666666667</v>
      </c>
      <c r="L59" s="108">
        <f t="shared" si="49"/>
        <v>8.535</v>
      </c>
      <c r="M59" s="102">
        <f t="shared" si="33"/>
        <v>8.52361111111111</v>
      </c>
      <c r="N59" s="124" t="s">
        <v>34</v>
      </c>
      <c r="O59" s="179">
        <v>8.533333333333333</v>
      </c>
      <c r="P59" s="179">
        <v>8.733333333333333</v>
      </c>
      <c r="Q59" s="179">
        <v>8.35</v>
      </c>
      <c r="R59" s="179">
        <v>8.166666666666668</v>
      </c>
      <c r="S59" s="179">
        <v>8.2</v>
      </c>
      <c r="T59" s="179">
        <v>7.883333333333333</v>
      </c>
      <c r="U59" s="179">
        <v>7.916666666666667</v>
      </c>
      <c r="V59" s="179">
        <v>8.25</v>
      </c>
      <c r="W59" s="179">
        <v>7.933333333333333</v>
      </c>
      <c r="X59" s="179">
        <v>7.866666666666667</v>
      </c>
      <c r="Y59" s="179">
        <v>8.066666666666666</v>
      </c>
      <c r="Z59" s="179">
        <v>8.5</v>
      </c>
      <c r="AA59" s="179">
        <v>8.533333333333333</v>
      </c>
      <c r="AB59" s="179">
        <v>8.166666666666668</v>
      </c>
      <c r="AC59" s="102">
        <f t="shared" si="34"/>
        <v>8.221428571428572</v>
      </c>
      <c r="AD59" s="126"/>
      <c r="AE59" s="126"/>
      <c r="AF59" s="235" t="s">
        <v>553</v>
      </c>
      <c r="AG59" s="237" t="s">
        <v>555</v>
      </c>
    </row>
    <row r="60" spans="1:33" ht="15">
      <c r="A60" s="249"/>
      <c r="B60" s="292"/>
      <c r="C60" s="241"/>
      <c r="D60" s="241"/>
      <c r="E60" s="241"/>
      <c r="F60" s="101" t="s">
        <v>25</v>
      </c>
      <c r="G60" s="102"/>
      <c r="H60" s="102"/>
      <c r="I60" s="102"/>
      <c r="J60" s="102"/>
      <c r="K60" s="102"/>
      <c r="L60" s="102"/>
      <c r="M60" s="102" t="e">
        <f t="shared" si="33"/>
        <v>#DIV/0!</v>
      </c>
      <c r="N60" s="101" t="s">
        <v>35</v>
      </c>
      <c r="O60" s="179">
        <v>8.4</v>
      </c>
      <c r="P60" s="179">
        <v>9</v>
      </c>
      <c r="Q60" s="179">
        <v>8.65</v>
      </c>
      <c r="R60" s="179">
        <v>8.7</v>
      </c>
      <c r="S60" s="179">
        <v>9.25</v>
      </c>
      <c r="T60" s="179">
        <v>9</v>
      </c>
      <c r="U60" s="179">
        <v>8.4</v>
      </c>
      <c r="V60" s="179">
        <v>8.725</v>
      </c>
      <c r="W60" s="179">
        <v>8.4</v>
      </c>
      <c r="X60" s="179">
        <v>8.2</v>
      </c>
      <c r="Y60" s="179">
        <v>7.95</v>
      </c>
      <c r="Z60" s="179">
        <v>9.2</v>
      </c>
      <c r="AA60" s="179">
        <v>9.25</v>
      </c>
      <c r="AB60" s="179">
        <v>8.6</v>
      </c>
      <c r="AC60" s="156">
        <f t="shared" si="34"/>
        <v>8.694642857142858</v>
      </c>
      <c r="AD60" s="103"/>
      <c r="AE60" s="103"/>
      <c r="AF60" s="254"/>
      <c r="AG60" s="246"/>
    </row>
    <row r="61" spans="1:33" ht="15.75" thickBot="1">
      <c r="A61" s="250"/>
      <c r="B61" s="293"/>
      <c r="C61" s="242"/>
      <c r="D61" s="242"/>
      <c r="E61" s="242"/>
      <c r="F61" s="104" t="s">
        <v>26</v>
      </c>
      <c r="G61" s="52">
        <f aca="true" t="shared" si="50" ref="G61:L61">(G59*0.4+G60*0.6)</f>
        <v>3.412000000000001</v>
      </c>
      <c r="H61" s="52">
        <f t="shared" si="50"/>
        <v>3.3946666666666676</v>
      </c>
      <c r="I61" s="52">
        <f t="shared" si="50"/>
        <v>3.532</v>
      </c>
      <c r="J61" s="52">
        <f t="shared" si="50"/>
        <v>3.421333333333333</v>
      </c>
      <c r="K61" s="52">
        <f t="shared" si="50"/>
        <v>3.282666666666667</v>
      </c>
      <c r="L61" s="52">
        <f t="shared" si="50"/>
        <v>3.414</v>
      </c>
      <c r="M61" s="147">
        <f t="shared" si="33"/>
        <v>3.409444444444445</v>
      </c>
      <c r="N61" s="104" t="s">
        <v>24</v>
      </c>
      <c r="O61" s="157">
        <f aca="true" t="shared" si="51" ref="O61:AB61">(O59)*0.4+(O60)*0.6</f>
        <v>8.453333333333333</v>
      </c>
      <c r="P61" s="157">
        <f t="shared" si="51"/>
        <v>8.893333333333333</v>
      </c>
      <c r="Q61" s="157">
        <f t="shared" si="51"/>
        <v>8.530000000000001</v>
      </c>
      <c r="R61" s="157">
        <f t="shared" si="51"/>
        <v>8.486666666666668</v>
      </c>
      <c r="S61" s="157">
        <f t="shared" si="51"/>
        <v>8.83</v>
      </c>
      <c r="T61" s="157">
        <f t="shared" si="51"/>
        <v>8.553333333333333</v>
      </c>
      <c r="U61" s="157">
        <f t="shared" si="51"/>
        <v>8.206666666666667</v>
      </c>
      <c r="V61" s="157">
        <f t="shared" si="51"/>
        <v>8.535</v>
      </c>
      <c r="W61" s="157">
        <f t="shared" si="51"/>
        <v>8.213333333333333</v>
      </c>
      <c r="X61" s="157">
        <f t="shared" si="51"/>
        <v>8.066666666666666</v>
      </c>
      <c r="Y61" s="157">
        <f t="shared" si="51"/>
        <v>7.996666666666666</v>
      </c>
      <c r="Z61" s="157">
        <f t="shared" si="51"/>
        <v>8.92</v>
      </c>
      <c r="AA61" s="157">
        <f t="shared" si="51"/>
        <v>8.963333333333333</v>
      </c>
      <c r="AB61" s="157">
        <f t="shared" si="51"/>
        <v>8.426666666666666</v>
      </c>
      <c r="AC61" s="157">
        <f t="shared" si="34"/>
        <v>8.505357142857143</v>
      </c>
      <c r="AD61" s="106"/>
      <c r="AE61" s="106"/>
      <c r="AF61" s="255"/>
      <c r="AG61" s="247"/>
    </row>
    <row r="62" spans="1:33" ht="15" customHeight="1">
      <c r="A62" s="239">
        <v>78</v>
      </c>
      <c r="B62" s="289" t="s">
        <v>227</v>
      </c>
      <c r="C62" s="241" t="s">
        <v>578</v>
      </c>
      <c r="D62" s="241" t="s">
        <v>228</v>
      </c>
      <c r="E62" s="241" t="s">
        <v>69</v>
      </c>
      <c r="F62" s="124" t="s">
        <v>24</v>
      </c>
      <c r="G62" s="108">
        <f aca="true" t="shared" si="52" ref="G62:L62">Q64</f>
        <v>8.386666666666667</v>
      </c>
      <c r="H62" s="108">
        <f t="shared" si="52"/>
        <v>8.27</v>
      </c>
      <c r="I62" s="108">
        <f t="shared" si="52"/>
        <v>8.573333333333332</v>
      </c>
      <c r="J62" s="108">
        <f t="shared" si="52"/>
        <v>8.573333333333332</v>
      </c>
      <c r="K62" s="108">
        <f t="shared" si="52"/>
        <v>8.238333333333333</v>
      </c>
      <c r="L62" s="108">
        <f t="shared" si="52"/>
        <v>8.578333333333333</v>
      </c>
      <c r="M62" s="102">
        <f t="shared" si="33"/>
        <v>8.436666666666666</v>
      </c>
      <c r="N62" s="124" t="s">
        <v>34</v>
      </c>
      <c r="O62" s="179">
        <v>8.4</v>
      </c>
      <c r="P62" s="179">
        <v>8.133333333333333</v>
      </c>
      <c r="Q62" s="179">
        <v>8.066666666666666</v>
      </c>
      <c r="R62" s="179">
        <v>8</v>
      </c>
      <c r="S62" s="179">
        <v>7.933333333333333</v>
      </c>
      <c r="T62" s="179">
        <v>7.933333333333333</v>
      </c>
      <c r="U62" s="179">
        <v>7.883333333333333</v>
      </c>
      <c r="V62" s="179">
        <v>8.133333333333333</v>
      </c>
      <c r="W62" s="179">
        <v>8.033333333333333</v>
      </c>
      <c r="X62" s="179">
        <v>7.9</v>
      </c>
      <c r="Y62" s="179">
        <v>7.866666666666667</v>
      </c>
      <c r="Z62" s="179">
        <v>8.45</v>
      </c>
      <c r="AA62" s="179">
        <v>8.516666666666667</v>
      </c>
      <c r="AB62" s="179">
        <v>7.833333333333333</v>
      </c>
      <c r="AC62" s="102">
        <f t="shared" si="34"/>
        <v>8.077380952380953</v>
      </c>
      <c r="AD62" s="126"/>
      <c r="AE62" s="126"/>
      <c r="AF62" s="235" t="s">
        <v>554</v>
      </c>
      <c r="AG62" s="237" t="s">
        <v>555</v>
      </c>
    </row>
    <row r="63" spans="1:33" ht="15">
      <c r="A63" s="239"/>
      <c r="B63" s="292"/>
      <c r="C63" s="241"/>
      <c r="D63" s="241"/>
      <c r="E63" s="241"/>
      <c r="F63" s="101" t="s">
        <v>25</v>
      </c>
      <c r="G63" s="102"/>
      <c r="H63" s="102"/>
      <c r="I63" s="102"/>
      <c r="J63" s="102"/>
      <c r="K63" s="102"/>
      <c r="L63" s="102"/>
      <c r="M63" s="102" t="e">
        <f t="shared" si="33"/>
        <v>#DIV/0!</v>
      </c>
      <c r="N63" s="101" t="s">
        <v>35</v>
      </c>
      <c r="O63" s="179">
        <v>8.6</v>
      </c>
      <c r="P63" s="179">
        <v>8.4</v>
      </c>
      <c r="Q63" s="179">
        <v>8.6</v>
      </c>
      <c r="R63" s="179">
        <v>8.45</v>
      </c>
      <c r="S63" s="179">
        <v>9</v>
      </c>
      <c r="T63" s="179">
        <v>9</v>
      </c>
      <c r="U63" s="179">
        <v>8.475</v>
      </c>
      <c r="V63" s="179">
        <v>8.875</v>
      </c>
      <c r="W63" s="179">
        <v>8.2</v>
      </c>
      <c r="X63" s="179">
        <v>8.2</v>
      </c>
      <c r="Y63" s="179">
        <v>8</v>
      </c>
      <c r="Z63" s="179">
        <v>9</v>
      </c>
      <c r="AA63" s="179">
        <v>9.25</v>
      </c>
      <c r="AB63" s="179">
        <v>8.4</v>
      </c>
      <c r="AC63" s="156">
        <f t="shared" si="34"/>
        <v>8.60357142857143</v>
      </c>
      <c r="AD63" s="103"/>
      <c r="AE63" s="103"/>
      <c r="AF63" s="254"/>
      <c r="AG63" s="246"/>
    </row>
    <row r="64" spans="1:33" ht="15.75" thickBot="1">
      <c r="A64" s="240"/>
      <c r="B64" s="293"/>
      <c r="C64" s="242"/>
      <c r="D64" s="242"/>
      <c r="E64" s="242"/>
      <c r="F64" s="104" t="s">
        <v>26</v>
      </c>
      <c r="G64" s="52">
        <f aca="true" t="shared" si="53" ref="G64:L64">(G62*0.4+G63*0.6)</f>
        <v>3.3546666666666667</v>
      </c>
      <c r="H64" s="52">
        <f t="shared" si="53"/>
        <v>3.308</v>
      </c>
      <c r="I64" s="52">
        <f t="shared" si="53"/>
        <v>3.429333333333333</v>
      </c>
      <c r="J64" s="52">
        <f t="shared" si="53"/>
        <v>3.429333333333333</v>
      </c>
      <c r="K64" s="52">
        <f t="shared" si="53"/>
        <v>3.2953333333333337</v>
      </c>
      <c r="L64" s="52">
        <f t="shared" si="53"/>
        <v>3.4313333333333333</v>
      </c>
      <c r="M64" s="147">
        <f t="shared" si="33"/>
        <v>3.3746666666666663</v>
      </c>
      <c r="N64" s="104" t="s">
        <v>24</v>
      </c>
      <c r="O64" s="157">
        <f aca="true" t="shared" si="54" ref="O64:AB64">(O62)*0.4+(O63)*0.6</f>
        <v>8.52</v>
      </c>
      <c r="P64" s="157">
        <f t="shared" si="54"/>
        <v>8.293333333333333</v>
      </c>
      <c r="Q64" s="157">
        <f t="shared" si="54"/>
        <v>8.386666666666667</v>
      </c>
      <c r="R64" s="157">
        <f t="shared" si="54"/>
        <v>8.27</v>
      </c>
      <c r="S64" s="157">
        <f t="shared" si="54"/>
        <v>8.573333333333332</v>
      </c>
      <c r="T64" s="157">
        <f t="shared" si="54"/>
        <v>8.573333333333332</v>
      </c>
      <c r="U64" s="157">
        <f t="shared" si="54"/>
        <v>8.238333333333333</v>
      </c>
      <c r="V64" s="157">
        <f t="shared" si="54"/>
        <v>8.578333333333333</v>
      </c>
      <c r="W64" s="157">
        <f t="shared" si="54"/>
        <v>8.133333333333333</v>
      </c>
      <c r="X64" s="157">
        <f t="shared" si="54"/>
        <v>8.079999999999998</v>
      </c>
      <c r="Y64" s="157">
        <f t="shared" si="54"/>
        <v>7.946666666666667</v>
      </c>
      <c r="Z64" s="157">
        <f t="shared" si="54"/>
        <v>8.78</v>
      </c>
      <c r="AA64" s="157">
        <f t="shared" si="54"/>
        <v>8.956666666666667</v>
      </c>
      <c r="AB64" s="157">
        <f t="shared" si="54"/>
        <v>8.173333333333334</v>
      </c>
      <c r="AC64" s="157">
        <f t="shared" si="34"/>
        <v>8.393095238095238</v>
      </c>
      <c r="AD64" s="106"/>
      <c r="AE64" s="106"/>
      <c r="AF64" s="255"/>
      <c r="AG64" s="247"/>
    </row>
    <row r="65" spans="1:33" ht="15" customHeight="1">
      <c r="A65" s="248">
        <v>79</v>
      </c>
      <c r="B65" s="289" t="s">
        <v>229</v>
      </c>
      <c r="C65" s="241" t="s">
        <v>579</v>
      </c>
      <c r="D65" s="241" t="s">
        <v>230</v>
      </c>
      <c r="E65" s="241" t="s">
        <v>69</v>
      </c>
      <c r="F65" s="124" t="s">
        <v>24</v>
      </c>
      <c r="G65" s="108">
        <f aca="true" t="shared" si="55" ref="G65:L65">Q67</f>
        <v>8.49</v>
      </c>
      <c r="H65" s="108">
        <f t="shared" si="55"/>
        <v>8.459999999999999</v>
      </c>
      <c r="I65" s="108">
        <f t="shared" si="55"/>
        <v>8.893333333333333</v>
      </c>
      <c r="J65" s="108">
        <f t="shared" si="55"/>
        <v>8.753333333333334</v>
      </c>
      <c r="K65" s="108">
        <f t="shared" si="55"/>
        <v>8.506666666666666</v>
      </c>
      <c r="L65" s="108">
        <f t="shared" si="55"/>
        <v>8.543333333333333</v>
      </c>
      <c r="M65" s="102">
        <f t="shared" si="33"/>
        <v>8.607777777777777</v>
      </c>
      <c r="N65" s="124" t="s">
        <v>34</v>
      </c>
      <c r="O65" s="179">
        <v>8.733333333333333</v>
      </c>
      <c r="P65" s="179">
        <v>8.9</v>
      </c>
      <c r="Q65" s="179">
        <v>8.4</v>
      </c>
      <c r="R65" s="179">
        <v>8.25</v>
      </c>
      <c r="S65" s="179">
        <v>8.733333333333333</v>
      </c>
      <c r="T65" s="179">
        <v>8.383333333333333</v>
      </c>
      <c r="U65" s="179">
        <v>8.366666666666667</v>
      </c>
      <c r="V65" s="179">
        <v>8.233333333333333</v>
      </c>
      <c r="W65" s="179">
        <v>8.4</v>
      </c>
      <c r="X65" s="179">
        <v>8.033333333333333</v>
      </c>
      <c r="Y65" s="179">
        <v>8.233333333333333</v>
      </c>
      <c r="Z65" s="179">
        <v>8.566666666666666</v>
      </c>
      <c r="AA65" s="179">
        <v>8.583333333333332</v>
      </c>
      <c r="AB65" s="179">
        <v>8.166666666666668</v>
      </c>
      <c r="AC65" s="102">
        <f t="shared" si="34"/>
        <v>8.427380952380952</v>
      </c>
      <c r="AD65" s="126"/>
      <c r="AE65" s="126"/>
      <c r="AF65" s="235" t="s">
        <v>553</v>
      </c>
      <c r="AG65" s="237" t="s">
        <v>555</v>
      </c>
    </row>
    <row r="66" spans="1:33" ht="15">
      <c r="A66" s="249"/>
      <c r="B66" s="292"/>
      <c r="C66" s="241"/>
      <c r="D66" s="241"/>
      <c r="E66" s="241"/>
      <c r="F66" s="101" t="s">
        <v>25</v>
      </c>
      <c r="G66" s="102"/>
      <c r="H66" s="102"/>
      <c r="I66" s="102"/>
      <c r="J66" s="102"/>
      <c r="K66" s="102"/>
      <c r="L66" s="102"/>
      <c r="M66" s="102" t="e">
        <f t="shared" si="33"/>
        <v>#DIV/0!</v>
      </c>
      <c r="N66" s="101" t="s">
        <v>35</v>
      </c>
      <c r="O66" s="179">
        <v>9</v>
      </c>
      <c r="P66" s="179">
        <v>9.1</v>
      </c>
      <c r="Q66" s="179">
        <v>8.55</v>
      </c>
      <c r="R66" s="179">
        <v>8.6</v>
      </c>
      <c r="S66" s="179">
        <v>9</v>
      </c>
      <c r="T66" s="179">
        <v>9</v>
      </c>
      <c r="U66" s="179">
        <v>8.6</v>
      </c>
      <c r="V66" s="179">
        <v>8.75</v>
      </c>
      <c r="W66" s="179">
        <v>8.2</v>
      </c>
      <c r="X66" s="179">
        <v>8.2</v>
      </c>
      <c r="Y66" s="179">
        <v>7.95</v>
      </c>
      <c r="Z66" s="179">
        <v>9.35</v>
      </c>
      <c r="AA66" s="179">
        <v>9.25</v>
      </c>
      <c r="AB66" s="179">
        <v>8.6</v>
      </c>
      <c r="AC66" s="156">
        <f t="shared" si="34"/>
        <v>8.725</v>
      </c>
      <c r="AD66" s="103"/>
      <c r="AE66" s="103"/>
      <c r="AF66" s="254"/>
      <c r="AG66" s="246"/>
    </row>
    <row r="67" spans="1:33" ht="15.75" thickBot="1">
      <c r="A67" s="250"/>
      <c r="B67" s="293"/>
      <c r="C67" s="242"/>
      <c r="D67" s="242"/>
      <c r="E67" s="242"/>
      <c r="F67" s="104" t="s">
        <v>26</v>
      </c>
      <c r="G67" s="52">
        <f aca="true" t="shared" si="56" ref="G67:L67">(G65*0.4+G66*0.6)</f>
        <v>3.3960000000000004</v>
      </c>
      <c r="H67" s="52">
        <f t="shared" si="56"/>
        <v>3.384</v>
      </c>
      <c r="I67" s="52">
        <f t="shared" si="56"/>
        <v>3.5573333333333332</v>
      </c>
      <c r="J67" s="52">
        <f t="shared" si="56"/>
        <v>3.5013333333333336</v>
      </c>
      <c r="K67" s="52">
        <f t="shared" si="56"/>
        <v>3.4026666666666667</v>
      </c>
      <c r="L67" s="52">
        <f t="shared" si="56"/>
        <v>3.4173333333333336</v>
      </c>
      <c r="M67" s="147">
        <f t="shared" si="33"/>
        <v>3.4431111111111115</v>
      </c>
      <c r="N67" s="104" t="s">
        <v>24</v>
      </c>
      <c r="O67" s="157">
        <f aca="true" t="shared" si="57" ref="O67:AB67">(O65)*0.4+(O66)*0.6</f>
        <v>8.893333333333333</v>
      </c>
      <c r="P67" s="157">
        <f t="shared" si="57"/>
        <v>9.02</v>
      </c>
      <c r="Q67" s="157">
        <f t="shared" si="57"/>
        <v>8.49</v>
      </c>
      <c r="R67" s="157">
        <f t="shared" si="57"/>
        <v>8.459999999999999</v>
      </c>
      <c r="S67" s="157">
        <f t="shared" si="57"/>
        <v>8.893333333333333</v>
      </c>
      <c r="T67" s="157">
        <f t="shared" si="57"/>
        <v>8.753333333333334</v>
      </c>
      <c r="U67" s="157">
        <f t="shared" si="57"/>
        <v>8.506666666666666</v>
      </c>
      <c r="V67" s="157">
        <f t="shared" si="57"/>
        <v>8.543333333333333</v>
      </c>
      <c r="W67" s="157">
        <f t="shared" si="57"/>
        <v>8.28</v>
      </c>
      <c r="X67" s="157">
        <f t="shared" si="57"/>
        <v>8.133333333333333</v>
      </c>
      <c r="Y67" s="157">
        <f t="shared" si="57"/>
        <v>8.063333333333333</v>
      </c>
      <c r="Z67" s="157">
        <f t="shared" si="57"/>
        <v>9.036666666666665</v>
      </c>
      <c r="AA67" s="157">
        <f t="shared" si="57"/>
        <v>8.983333333333333</v>
      </c>
      <c r="AB67" s="157">
        <f t="shared" si="57"/>
        <v>8.426666666666666</v>
      </c>
      <c r="AC67" s="157">
        <f t="shared" si="34"/>
        <v>8.60595238095238</v>
      </c>
      <c r="AD67" s="106"/>
      <c r="AE67" s="106"/>
      <c r="AF67" s="255"/>
      <c r="AG67" s="247"/>
    </row>
    <row r="68" spans="1:33" ht="15">
      <c r="A68" s="239">
        <v>80</v>
      </c>
      <c r="B68" s="289" t="s">
        <v>231</v>
      </c>
      <c r="C68" s="241" t="s">
        <v>580</v>
      </c>
      <c r="D68" s="241" t="s">
        <v>232</v>
      </c>
      <c r="E68" s="241" t="s">
        <v>74</v>
      </c>
      <c r="F68" s="124" t="s">
        <v>24</v>
      </c>
      <c r="G68" s="108">
        <f aca="true" t="shared" si="58" ref="G68:L68">Q70</f>
        <v>8.27</v>
      </c>
      <c r="H68" s="108">
        <f t="shared" si="58"/>
        <v>8.153333333333334</v>
      </c>
      <c r="I68" s="108">
        <f t="shared" si="58"/>
        <v>7.946666666666667</v>
      </c>
      <c r="J68" s="108">
        <f t="shared" si="58"/>
        <v>8.6</v>
      </c>
      <c r="K68" s="108">
        <f t="shared" si="58"/>
        <v>8.165</v>
      </c>
      <c r="L68" s="108">
        <f t="shared" si="58"/>
        <v>8.376666666666667</v>
      </c>
      <c r="M68" s="102">
        <f t="shared" si="33"/>
        <v>8.251944444444444</v>
      </c>
      <c r="N68" s="124" t="s">
        <v>34</v>
      </c>
      <c r="O68" s="179">
        <v>8.3</v>
      </c>
      <c r="P68" s="179">
        <v>8.6</v>
      </c>
      <c r="Q68" s="179">
        <v>7.85</v>
      </c>
      <c r="R68" s="179">
        <v>7.933333333333333</v>
      </c>
      <c r="S68" s="179">
        <v>7.866666666666667</v>
      </c>
      <c r="T68" s="179">
        <v>8</v>
      </c>
      <c r="U68" s="179">
        <v>7.85</v>
      </c>
      <c r="V68" s="179">
        <v>7.966666666666667</v>
      </c>
      <c r="W68" s="179">
        <v>8</v>
      </c>
      <c r="X68" s="179">
        <v>7.833333333333333</v>
      </c>
      <c r="Y68" s="179">
        <v>8.216666666666667</v>
      </c>
      <c r="Z68" s="179">
        <v>8.2</v>
      </c>
      <c r="AA68" s="179">
        <v>8.45</v>
      </c>
      <c r="AB68" s="179">
        <v>7.8</v>
      </c>
      <c r="AC68" s="102">
        <f t="shared" si="34"/>
        <v>8.061904761904762</v>
      </c>
      <c r="AD68" s="126"/>
      <c r="AE68" s="126"/>
      <c r="AF68" s="235" t="s">
        <v>554</v>
      </c>
      <c r="AG68" s="237" t="s">
        <v>555</v>
      </c>
    </row>
    <row r="69" spans="1:33" ht="15">
      <c r="A69" s="239"/>
      <c r="B69" s="292"/>
      <c r="C69" s="241"/>
      <c r="D69" s="241"/>
      <c r="E69" s="241"/>
      <c r="F69" s="101" t="s">
        <v>25</v>
      </c>
      <c r="G69" s="102"/>
      <c r="H69" s="102"/>
      <c r="I69" s="102"/>
      <c r="J69" s="102"/>
      <c r="K69" s="102"/>
      <c r="L69" s="102"/>
      <c r="M69" s="102" t="e">
        <f t="shared" si="33"/>
        <v>#DIV/0!</v>
      </c>
      <c r="N69" s="101" t="s">
        <v>35</v>
      </c>
      <c r="O69" s="179">
        <v>8</v>
      </c>
      <c r="P69" s="179">
        <v>8.8</v>
      </c>
      <c r="Q69" s="179">
        <v>8.55</v>
      </c>
      <c r="R69" s="179">
        <v>8.3</v>
      </c>
      <c r="S69" s="179">
        <v>8</v>
      </c>
      <c r="T69" s="179">
        <v>9</v>
      </c>
      <c r="U69" s="179">
        <v>8.375</v>
      </c>
      <c r="V69" s="179">
        <v>8.65</v>
      </c>
      <c r="W69" s="179">
        <v>8.4</v>
      </c>
      <c r="X69" s="179">
        <v>8.2</v>
      </c>
      <c r="Y69" s="179">
        <v>8</v>
      </c>
      <c r="Z69" s="179">
        <v>9.15</v>
      </c>
      <c r="AA69" s="179">
        <v>9.35</v>
      </c>
      <c r="AB69" s="179">
        <v>8.7</v>
      </c>
      <c r="AC69" s="156">
        <f t="shared" si="34"/>
        <v>8.533928571428573</v>
      </c>
      <c r="AD69" s="103"/>
      <c r="AE69" s="103"/>
      <c r="AF69" s="254"/>
      <c r="AG69" s="246"/>
    </row>
    <row r="70" spans="1:33" ht="15.75" thickBot="1">
      <c r="A70" s="240"/>
      <c r="B70" s="293"/>
      <c r="C70" s="242"/>
      <c r="D70" s="242"/>
      <c r="E70" s="242"/>
      <c r="F70" s="104" t="s">
        <v>26</v>
      </c>
      <c r="G70" s="52">
        <f aca="true" t="shared" si="59" ref="G70:L70">(G68*0.4+G69*0.6)</f>
        <v>3.308</v>
      </c>
      <c r="H70" s="52">
        <f t="shared" si="59"/>
        <v>3.261333333333334</v>
      </c>
      <c r="I70" s="52">
        <f t="shared" si="59"/>
        <v>3.178666666666667</v>
      </c>
      <c r="J70" s="52">
        <f t="shared" si="59"/>
        <v>3.44</v>
      </c>
      <c r="K70" s="52">
        <f t="shared" si="59"/>
        <v>3.266</v>
      </c>
      <c r="L70" s="52">
        <f t="shared" si="59"/>
        <v>3.350666666666667</v>
      </c>
      <c r="M70" s="147">
        <f t="shared" si="33"/>
        <v>3.3007777777777783</v>
      </c>
      <c r="N70" s="104" t="s">
        <v>24</v>
      </c>
      <c r="O70" s="157">
        <f aca="true" t="shared" si="60" ref="O70:AB70">(O68)*0.4+(O69)*0.6</f>
        <v>8.120000000000001</v>
      </c>
      <c r="P70" s="157">
        <f t="shared" si="60"/>
        <v>8.72</v>
      </c>
      <c r="Q70" s="157">
        <f t="shared" si="60"/>
        <v>8.27</v>
      </c>
      <c r="R70" s="157">
        <f t="shared" si="60"/>
        <v>8.153333333333334</v>
      </c>
      <c r="S70" s="157">
        <f t="shared" si="60"/>
        <v>7.946666666666667</v>
      </c>
      <c r="T70" s="157">
        <f t="shared" si="60"/>
        <v>8.6</v>
      </c>
      <c r="U70" s="157">
        <f t="shared" si="60"/>
        <v>8.165</v>
      </c>
      <c r="V70" s="157">
        <f t="shared" si="60"/>
        <v>8.376666666666667</v>
      </c>
      <c r="W70" s="157">
        <f t="shared" si="60"/>
        <v>8.24</v>
      </c>
      <c r="X70" s="157">
        <f t="shared" si="60"/>
        <v>8.053333333333333</v>
      </c>
      <c r="Y70" s="157">
        <f t="shared" si="60"/>
        <v>8.086666666666666</v>
      </c>
      <c r="Z70" s="157">
        <f t="shared" si="60"/>
        <v>8.77</v>
      </c>
      <c r="AA70" s="157">
        <f t="shared" si="60"/>
        <v>8.989999999999998</v>
      </c>
      <c r="AB70" s="157">
        <f t="shared" si="60"/>
        <v>8.34</v>
      </c>
      <c r="AC70" s="157">
        <f t="shared" si="34"/>
        <v>8.345119047619047</v>
      </c>
      <c r="AD70" s="106"/>
      <c r="AE70" s="106"/>
      <c r="AF70" s="255"/>
      <c r="AG70" s="247"/>
    </row>
    <row r="71" spans="1:33" ht="15">
      <c r="A71" s="248">
        <v>81</v>
      </c>
      <c r="B71" s="289" t="s">
        <v>233</v>
      </c>
      <c r="C71" s="229" t="s">
        <v>581</v>
      </c>
      <c r="D71" s="229" t="s">
        <v>234</v>
      </c>
      <c r="E71" s="257" t="s">
        <v>69</v>
      </c>
      <c r="F71" s="124" t="s">
        <v>24</v>
      </c>
      <c r="G71" s="108">
        <f aca="true" t="shared" si="61" ref="G71:L71">Q73</f>
        <v>8.57</v>
      </c>
      <c r="H71" s="108">
        <f t="shared" si="61"/>
        <v>8.19</v>
      </c>
      <c r="I71" s="108">
        <f t="shared" si="61"/>
        <v>8.286666666666667</v>
      </c>
      <c r="J71" s="108">
        <f t="shared" si="61"/>
        <v>8.573333333333332</v>
      </c>
      <c r="K71" s="108">
        <f t="shared" si="61"/>
        <v>8.18</v>
      </c>
      <c r="L71" s="108">
        <f t="shared" si="61"/>
        <v>8.313333333333333</v>
      </c>
      <c r="M71" s="102">
        <f t="shared" si="33"/>
        <v>8.352222222222222</v>
      </c>
      <c r="N71" s="124" t="s">
        <v>34</v>
      </c>
      <c r="O71" s="179">
        <v>8.466666666666667</v>
      </c>
      <c r="P71" s="179">
        <v>8.233333333333333</v>
      </c>
      <c r="Q71" s="179">
        <v>8.45</v>
      </c>
      <c r="R71" s="179">
        <v>7.95</v>
      </c>
      <c r="S71" s="179">
        <v>7.966666666666667</v>
      </c>
      <c r="T71" s="179">
        <v>7.933333333333333</v>
      </c>
      <c r="U71" s="179">
        <v>7.866666666666667</v>
      </c>
      <c r="V71" s="179">
        <v>8.183333333333334</v>
      </c>
      <c r="W71" s="179">
        <v>7.966666666666667</v>
      </c>
      <c r="X71" s="179">
        <v>8.066666666666666</v>
      </c>
      <c r="Y71" s="179">
        <v>7.966666666666667</v>
      </c>
      <c r="Z71" s="179">
        <v>8.616666666666667</v>
      </c>
      <c r="AA71" s="179">
        <v>8.533333333333333</v>
      </c>
      <c r="AB71" s="179">
        <v>7.9</v>
      </c>
      <c r="AC71" s="102">
        <f t="shared" si="34"/>
        <v>8.15</v>
      </c>
      <c r="AD71" s="126"/>
      <c r="AE71" s="126"/>
      <c r="AF71" s="235" t="s">
        <v>554</v>
      </c>
      <c r="AG71" s="237" t="s">
        <v>555</v>
      </c>
    </row>
    <row r="72" spans="1:33" ht="15">
      <c r="A72" s="249"/>
      <c r="B72" s="292"/>
      <c r="C72" s="241"/>
      <c r="D72" s="241"/>
      <c r="E72" s="258"/>
      <c r="F72" s="101" t="s">
        <v>25</v>
      </c>
      <c r="G72" s="102"/>
      <c r="H72" s="102"/>
      <c r="I72" s="102"/>
      <c r="J72" s="102"/>
      <c r="K72" s="102"/>
      <c r="L72" s="102"/>
      <c r="M72" s="102" t="e">
        <f t="shared" si="33"/>
        <v>#DIV/0!</v>
      </c>
      <c r="N72" s="101" t="s">
        <v>35</v>
      </c>
      <c r="O72" s="179">
        <v>8.35</v>
      </c>
      <c r="P72" s="179">
        <v>8.5</v>
      </c>
      <c r="Q72" s="179">
        <v>8.65</v>
      </c>
      <c r="R72" s="179">
        <v>8.35</v>
      </c>
      <c r="S72" s="179">
        <v>8.5</v>
      </c>
      <c r="T72" s="179">
        <v>9</v>
      </c>
      <c r="U72" s="179">
        <v>8.375</v>
      </c>
      <c r="V72" s="179">
        <v>8.4</v>
      </c>
      <c r="W72" s="179">
        <v>8.4</v>
      </c>
      <c r="X72" s="179">
        <v>8.2</v>
      </c>
      <c r="Y72" s="179">
        <v>7.95</v>
      </c>
      <c r="Z72" s="179">
        <v>8.85</v>
      </c>
      <c r="AA72" s="179">
        <v>9.35</v>
      </c>
      <c r="AB72" s="179">
        <v>8.8</v>
      </c>
      <c r="AC72" s="156">
        <f t="shared" si="34"/>
        <v>8.548214285714286</v>
      </c>
      <c r="AD72" s="103"/>
      <c r="AE72" s="103"/>
      <c r="AF72" s="254"/>
      <c r="AG72" s="246"/>
    </row>
    <row r="73" spans="1:33" ht="15.75" thickBot="1">
      <c r="A73" s="250"/>
      <c r="B73" s="293"/>
      <c r="C73" s="242"/>
      <c r="D73" s="242"/>
      <c r="E73" s="259"/>
      <c r="F73" s="104" t="s">
        <v>26</v>
      </c>
      <c r="G73" s="52">
        <f aca="true" t="shared" si="62" ref="G73:L73">(G71*0.4+G72*0.6)</f>
        <v>3.4280000000000004</v>
      </c>
      <c r="H73" s="52">
        <f t="shared" si="62"/>
        <v>3.276</v>
      </c>
      <c r="I73" s="52">
        <f t="shared" si="62"/>
        <v>3.314666666666667</v>
      </c>
      <c r="J73" s="52">
        <f t="shared" si="62"/>
        <v>3.429333333333333</v>
      </c>
      <c r="K73" s="52">
        <f t="shared" si="62"/>
        <v>3.2720000000000002</v>
      </c>
      <c r="L73" s="52">
        <f t="shared" si="62"/>
        <v>3.325333333333333</v>
      </c>
      <c r="M73" s="147">
        <f t="shared" si="33"/>
        <v>3.340888888888889</v>
      </c>
      <c r="N73" s="104" t="s">
        <v>24</v>
      </c>
      <c r="O73" s="157">
        <f aca="true" t="shared" si="63" ref="O73:AB73">(O71)*0.4+(O72)*0.6</f>
        <v>8.396666666666667</v>
      </c>
      <c r="P73" s="157">
        <f t="shared" si="63"/>
        <v>8.393333333333333</v>
      </c>
      <c r="Q73" s="157">
        <f t="shared" si="63"/>
        <v>8.57</v>
      </c>
      <c r="R73" s="157">
        <f t="shared" si="63"/>
        <v>8.19</v>
      </c>
      <c r="S73" s="157">
        <f t="shared" si="63"/>
        <v>8.286666666666667</v>
      </c>
      <c r="T73" s="157">
        <f t="shared" si="63"/>
        <v>8.573333333333332</v>
      </c>
      <c r="U73" s="157">
        <v>8.18</v>
      </c>
      <c r="V73" s="157">
        <f t="shared" si="63"/>
        <v>8.313333333333333</v>
      </c>
      <c r="W73" s="157">
        <f t="shared" si="63"/>
        <v>8.226666666666667</v>
      </c>
      <c r="X73" s="157">
        <f t="shared" si="63"/>
        <v>8.146666666666665</v>
      </c>
      <c r="Y73" s="157">
        <f t="shared" si="63"/>
        <v>7.956666666666667</v>
      </c>
      <c r="Z73" s="157">
        <f t="shared" si="63"/>
        <v>8.756666666666668</v>
      </c>
      <c r="AA73" s="157">
        <f t="shared" si="63"/>
        <v>9.023333333333333</v>
      </c>
      <c r="AB73" s="157">
        <f t="shared" si="63"/>
        <v>8.440000000000001</v>
      </c>
      <c r="AC73" s="157">
        <f t="shared" si="34"/>
        <v>8.389523809523808</v>
      </c>
      <c r="AD73" s="106"/>
      <c r="AE73" s="106"/>
      <c r="AF73" s="255"/>
      <c r="AG73" s="247"/>
    </row>
    <row r="74" spans="1:33" ht="15.75" customHeight="1">
      <c r="A74" s="239">
        <v>82</v>
      </c>
      <c r="B74" s="285" t="s">
        <v>235</v>
      </c>
      <c r="C74" s="241" t="s">
        <v>582</v>
      </c>
      <c r="D74" s="241" t="s">
        <v>236</v>
      </c>
      <c r="E74" s="241" t="s">
        <v>74</v>
      </c>
      <c r="F74" s="124" t="s">
        <v>24</v>
      </c>
      <c r="G74" s="108">
        <f aca="true" t="shared" si="64" ref="G74:L74">Q76</f>
        <v>8.226666666666667</v>
      </c>
      <c r="H74" s="108">
        <f t="shared" si="64"/>
        <v>8.273333333333333</v>
      </c>
      <c r="I74" s="108">
        <f t="shared" si="64"/>
        <v>7.893333333333333</v>
      </c>
      <c r="J74" s="108">
        <f t="shared" si="64"/>
        <v>8.533333333333333</v>
      </c>
      <c r="K74" s="108">
        <f t="shared" si="64"/>
        <v>8.036666666666667</v>
      </c>
      <c r="L74" s="108">
        <f t="shared" si="64"/>
        <v>8.15</v>
      </c>
      <c r="M74" s="102">
        <f t="shared" si="33"/>
        <v>8.185555555555554</v>
      </c>
      <c r="N74" s="124" t="s">
        <v>34</v>
      </c>
      <c r="O74" s="179">
        <v>8.016666666666667</v>
      </c>
      <c r="P74" s="179">
        <v>8.466666666666667</v>
      </c>
      <c r="Q74" s="179">
        <v>7.966666666666667</v>
      </c>
      <c r="R74" s="179">
        <v>7.933333333333333</v>
      </c>
      <c r="S74" s="179">
        <v>7.7333333333333325</v>
      </c>
      <c r="T74" s="179">
        <v>7.833333333333333</v>
      </c>
      <c r="U74" s="179">
        <v>7.716666666666667</v>
      </c>
      <c r="V74" s="179">
        <v>8</v>
      </c>
      <c r="W74" s="179">
        <v>8.266666666666667</v>
      </c>
      <c r="X74" s="179">
        <v>7.9</v>
      </c>
      <c r="Y74" s="179">
        <v>8.583333333333332</v>
      </c>
      <c r="Z74" s="179">
        <v>8.233333333333333</v>
      </c>
      <c r="AA74" s="179">
        <v>8.333333333333332</v>
      </c>
      <c r="AB74" s="179">
        <v>7.7333333333333325</v>
      </c>
      <c r="AC74" s="102">
        <f t="shared" si="34"/>
        <v>8.051190476190476</v>
      </c>
      <c r="AD74" s="126"/>
      <c r="AE74" s="126"/>
      <c r="AF74" s="235" t="s">
        <v>554</v>
      </c>
      <c r="AG74" s="237" t="s">
        <v>555</v>
      </c>
    </row>
    <row r="75" spans="1:33" ht="15">
      <c r="A75" s="239"/>
      <c r="B75" s="261"/>
      <c r="C75" s="241"/>
      <c r="D75" s="241"/>
      <c r="E75" s="241"/>
      <c r="F75" s="101" t="s">
        <v>25</v>
      </c>
      <c r="G75" s="102"/>
      <c r="H75" s="102"/>
      <c r="I75" s="102"/>
      <c r="J75" s="102"/>
      <c r="K75" s="102"/>
      <c r="L75" s="102"/>
      <c r="M75" s="102" t="e">
        <f t="shared" si="33"/>
        <v>#DIV/0!</v>
      </c>
      <c r="N75" s="101" t="s">
        <v>35</v>
      </c>
      <c r="O75" s="179">
        <v>8.05</v>
      </c>
      <c r="P75" s="179">
        <v>8.6</v>
      </c>
      <c r="Q75" s="179">
        <v>8.4</v>
      </c>
      <c r="R75" s="179">
        <v>8.5</v>
      </c>
      <c r="S75" s="179">
        <v>8</v>
      </c>
      <c r="T75" s="179">
        <v>9</v>
      </c>
      <c r="U75" s="179">
        <v>8.25</v>
      </c>
      <c r="V75" s="179">
        <v>8.25</v>
      </c>
      <c r="W75" s="179">
        <v>8.4</v>
      </c>
      <c r="X75" s="179">
        <v>8.2</v>
      </c>
      <c r="Y75" s="179">
        <v>8.1</v>
      </c>
      <c r="Z75" s="179">
        <v>9.05</v>
      </c>
      <c r="AA75" s="179">
        <v>9.05</v>
      </c>
      <c r="AB75" s="179">
        <v>8.5</v>
      </c>
      <c r="AC75" s="156">
        <f t="shared" si="34"/>
        <v>8.453571428571427</v>
      </c>
      <c r="AD75" s="103"/>
      <c r="AE75" s="103"/>
      <c r="AF75" s="254"/>
      <c r="AG75" s="246"/>
    </row>
    <row r="76" spans="1:33" ht="15.75" thickBot="1">
      <c r="A76" s="240"/>
      <c r="B76" s="262"/>
      <c r="C76" s="242"/>
      <c r="D76" s="242"/>
      <c r="E76" s="242"/>
      <c r="F76" s="104" t="s">
        <v>26</v>
      </c>
      <c r="G76" s="52">
        <f aca="true" t="shared" si="65" ref="G76:L76">(G74*0.4+G75*0.6)</f>
        <v>3.2906666666666666</v>
      </c>
      <c r="H76" s="52">
        <f t="shared" si="65"/>
        <v>3.3093333333333335</v>
      </c>
      <c r="I76" s="52">
        <f t="shared" si="65"/>
        <v>3.1573333333333333</v>
      </c>
      <c r="J76" s="52">
        <f t="shared" si="65"/>
        <v>3.4133333333333336</v>
      </c>
      <c r="K76" s="52">
        <f t="shared" si="65"/>
        <v>3.214666666666667</v>
      </c>
      <c r="L76" s="52">
        <f t="shared" si="65"/>
        <v>3.2600000000000002</v>
      </c>
      <c r="M76" s="147">
        <f t="shared" si="33"/>
        <v>3.274222222222223</v>
      </c>
      <c r="N76" s="104" t="s">
        <v>24</v>
      </c>
      <c r="O76" s="157">
        <f aca="true" t="shared" si="66" ref="O76:AB76">(O74)*0.4+(O75)*0.6</f>
        <v>8.036666666666667</v>
      </c>
      <c r="P76" s="157">
        <f t="shared" si="66"/>
        <v>8.546666666666667</v>
      </c>
      <c r="Q76" s="157">
        <f t="shared" si="66"/>
        <v>8.226666666666667</v>
      </c>
      <c r="R76" s="157">
        <f t="shared" si="66"/>
        <v>8.273333333333333</v>
      </c>
      <c r="S76" s="157">
        <f t="shared" si="66"/>
        <v>7.893333333333333</v>
      </c>
      <c r="T76" s="157">
        <f t="shared" si="66"/>
        <v>8.533333333333333</v>
      </c>
      <c r="U76" s="157">
        <f t="shared" si="66"/>
        <v>8.036666666666667</v>
      </c>
      <c r="V76" s="157">
        <f t="shared" si="66"/>
        <v>8.15</v>
      </c>
      <c r="W76" s="157">
        <f t="shared" si="66"/>
        <v>8.346666666666668</v>
      </c>
      <c r="X76" s="157">
        <f t="shared" si="66"/>
        <v>8.079999999999998</v>
      </c>
      <c r="Y76" s="157">
        <f t="shared" si="66"/>
        <v>8.293333333333333</v>
      </c>
      <c r="Z76" s="157">
        <f t="shared" si="66"/>
        <v>8.723333333333333</v>
      </c>
      <c r="AA76" s="157">
        <f t="shared" si="66"/>
        <v>8.763333333333334</v>
      </c>
      <c r="AB76" s="157">
        <f t="shared" si="66"/>
        <v>8.193333333333333</v>
      </c>
      <c r="AC76" s="157">
        <f t="shared" si="34"/>
        <v>8.292619047619047</v>
      </c>
      <c r="AD76" s="106"/>
      <c r="AE76" s="106"/>
      <c r="AF76" s="255"/>
      <c r="AG76" s="247"/>
    </row>
    <row r="77" spans="1:33" ht="15" customHeight="1">
      <c r="A77" s="248">
        <v>83</v>
      </c>
      <c r="B77" s="288" t="s">
        <v>237</v>
      </c>
      <c r="C77" s="229" t="s">
        <v>583</v>
      </c>
      <c r="D77" s="229" t="s">
        <v>238</v>
      </c>
      <c r="E77" s="229" t="s">
        <v>69</v>
      </c>
      <c r="F77" s="124" t="s">
        <v>24</v>
      </c>
      <c r="G77" s="108">
        <f aca="true" t="shared" si="67" ref="G77:L77">Q79</f>
        <v>8.133333333333333</v>
      </c>
      <c r="H77" s="108">
        <f t="shared" si="67"/>
        <v>8.053333333333333</v>
      </c>
      <c r="I77" s="108">
        <f t="shared" si="67"/>
        <v>7.84</v>
      </c>
      <c r="J77" s="108">
        <f t="shared" si="67"/>
        <v>8.52</v>
      </c>
      <c r="K77" s="108">
        <f t="shared" si="67"/>
        <v>8.07</v>
      </c>
      <c r="L77" s="108">
        <f t="shared" si="67"/>
        <v>8.103333333333333</v>
      </c>
      <c r="M77" s="102">
        <f t="shared" si="33"/>
        <v>8.12</v>
      </c>
      <c r="N77" s="124" t="s">
        <v>34</v>
      </c>
      <c r="O77" s="179">
        <v>7.966666666666667</v>
      </c>
      <c r="P77" s="179">
        <v>8</v>
      </c>
      <c r="Q77" s="179">
        <v>7.883333333333333</v>
      </c>
      <c r="R77" s="179">
        <v>7.833333333333333</v>
      </c>
      <c r="S77" s="179">
        <v>7.6</v>
      </c>
      <c r="T77" s="179">
        <v>7.8</v>
      </c>
      <c r="U77" s="179">
        <v>7.8</v>
      </c>
      <c r="V77" s="179">
        <v>7.883333333333333</v>
      </c>
      <c r="W77" s="179">
        <v>7.633333333333333</v>
      </c>
      <c r="X77" s="179">
        <v>7.7333333333333325</v>
      </c>
      <c r="Y77" s="179">
        <v>8.15</v>
      </c>
      <c r="Z77" s="179">
        <v>8</v>
      </c>
      <c r="AA77" s="179">
        <v>8.4</v>
      </c>
      <c r="AB77" s="179">
        <v>7.833333333333333</v>
      </c>
      <c r="AC77" s="102">
        <f t="shared" si="34"/>
        <v>7.894047619047619</v>
      </c>
      <c r="AD77" s="126"/>
      <c r="AE77" s="126"/>
      <c r="AF77" s="235" t="s">
        <v>554</v>
      </c>
      <c r="AG77" s="237" t="s">
        <v>555</v>
      </c>
    </row>
    <row r="78" spans="1:33" ht="15">
      <c r="A78" s="249"/>
      <c r="B78" s="261"/>
      <c r="C78" s="241"/>
      <c r="D78" s="241"/>
      <c r="E78" s="241"/>
      <c r="F78" s="101" t="s">
        <v>25</v>
      </c>
      <c r="G78" s="102"/>
      <c r="H78" s="102"/>
      <c r="I78" s="102"/>
      <c r="J78" s="102"/>
      <c r="K78" s="102"/>
      <c r="L78" s="102"/>
      <c r="M78" s="102" t="e">
        <f t="shared" si="33"/>
        <v>#DIV/0!</v>
      </c>
      <c r="N78" s="101" t="s">
        <v>35</v>
      </c>
      <c r="O78" s="179">
        <v>7.9</v>
      </c>
      <c r="P78" s="179">
        <v>8.4</v>
      </c>
      <c r="Q78" s="179">
        <v>8.3</v>
      </c>
      <c r="R78" s="179">
        <v>8.2</v>
      </c>
      <c r="S78" s="179">
        <v>8</v>
      </c>
      <c r="T78" s="179">
        <v>9</v>
      </c>
      <c r="U78" s="179">
        <v>8.25</v>
      </c>
      <c r="V78" s="179">
        <v>8.25</v>
      </c>
      <c r="W78" s="179">
        <v>8</v>
      </c>
      <c r="X78" s="179">
        <v>8.2</v>
      </c>
      <c r="Y78" s="179">
        <v>7.95</v>
      </c>
      <c r="Z78" s="179">
        <v>8.9</v>
      </c>
      <c r="AA78" s="179">
        <v>9</v>
      </c>
      <c r="AB78" s="179">
        <v>8.5</v>
      </c>
      <c r="AC78" s="156">
        <f t="shared" si="34"/>
        <v>8.346428571428572</v>
      </c>
      <c r="AD78" s="103"/>
      <c r="AE78" s="103"/>
      <c r="AF78" s="254"/>
      <c r="AG78" s="246"/>
    </row>
    <row r="79" spans="1:33" ht="15.75" thickBot="1">
      <c r="A79" s="250"/>
      <c r="B79" s="262"/>
      <c r="C79" s="242"/>
      <c r="D79" s="242"/>
      <c r="E79" s="242"/>
      <c r="F79" s="104" t="s">
        <v>26</v>
      </c>
      <c r="G79" s="52">
        <f aca="true" t="shared" si="68" ref="G79:L79">(G77*0.4+G78*0.6)</f>
        <v>3.2533333333333334</v>
      </c>
      <c r="H79" s="52">
        <f t="shared" si="68"/>
        <v>3.2213333333333334</v>
      </c>
      <c r="I79" s="52">
        <f t="shared" si="68"/>
        <v>3.136</v>
      </c>
      <c r="J79" s="52">
        <f t="shared" si="68"/>
        <v>3.408</v>
      </c>
      <c r="K79" s="52">
        <f t="shared" si="68"/>
        <v>3.228</v>
      </c>
      <c r="L79" s="52">
        <f t="shared" si="68"/>
        <v>3.2413333333333334</v>
      </c>
      <c r="M79" s="127">
        <f t="shared" si="33"/>
        <v>3.2479999999999998</v>
      </c>
      <c r="N79" s="104" t="s">
        <v>24</v>
      </c>
      <c r="O79" s="157">
        <f aca="true" t="shared" si="69" ref="O79:AB79">(O77)*0.4+(O78)*0.6</f>
        <v>7.926666666666668</v>
      </c>
      <c r="P79" s="157">
        <f t="shared" si="69"/>
        <v>8.24</v>
      </c>
      <c r="Q79" s="157">
        <f t="shared" si="69"/>
        <v>8.133333333333333</v>
      </c>
      <c r="R79" s="157">
        <f t="shared" si="69"/>
        <v>8.053333333333333</v>
      </c>
      <c r="S79" s="157">
        <f t="shared" si="69"/>
        <v>7.84</v>
      </c>
      <c r="T79" s="157">
        <f t="shared" si="69"/>
        <v>8.52</v>
      </c>
      <c r="U79" s="157">
        <f t="shared" si="69"/>
        <v>8.07</v>
      </c>
      <c r="V79" s="157">
        <f t="shared" si="69"/>
        <v>8.103333333333333</v>
      </c>
      <c r="W79" s="157">
        <f t="shared" si="69"/>
        <v>7.8533333333333335</v>
      </c>
      <c r="X79" s="157">
        <f t="shared" si="69"/>
        <v>8.013333333333332</v>
      </c>
      <c r="Y79" s="157">
        <f t="shared" si="69"/>
        <v>8.03</v>
      </c>
      <c r="Z79" s="157">
        <f t="shared" si="69"/>
        <v>8.54</v>
      </c>
      <c r="AA79" s="157">
        <f t="shared" si="69"/>
        <v>8.76</v>
      </c>
      <c r="AB79" s="157">
        <f t="shared" si="69"/>
        <v>8.233333333333333</v>
      </c>
      <c r="AC79" s="157">
        <f t="shared" si="34"/>
        <v>8.16547619047619</v>
      </c>
      <c r="AD79" s="106"/>
      <c r="AE79" s="106"/>
      <c r="AF79" s="255"/>
      <c r="AG79" s="247"/>
    </row>
    <row r="80" spans="1:33" ht="15">
      <c r="A80" s="113"/>
      <c r="B80" s="162"/>
      <c r="C80" s="113"/>
      <c r="D80" s="113"/>
      <c r="E80" s="113"/>
      <c r="F80" s="113"/>
      <c r="G80" s="128"/>
      <c r="H80" s="128"/>
      <c r="I80" s="128"/>
      <c r="J80" s="128"/>
      <c r="K80" s="128"/>
      <c r="L80" s="128"/>
      <c r="M80" s="129"/>
      <c r="N80" s="118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17"/>
      <c r="AE80" s="117"/>
      <c r="AF80" s="118"/>
      <c r="AG80" s="118"/>
    </row>
    <row r="81" spans="1:33" ht="15">
      <c r="A81" s="119"/>
      <c r="B81" s="163"/>
      <c r="C81" s="119"/>
      <c r="D81" s="119"/>
      <c r="E81" s="119"/>
      <c r="F81" s="119"/>
      <c r="G81" s="131"/>
      <c r="H81" s="131"/>
      <c r="I81" s="131"/>
      <c r="J81" s="131"/>
      <c r="K81" s="131"/>
      <c r="L81" s="131"/>
      <c r="M81" s="132"/>
      <c r="N81" s="12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87"/>
      <c r="AE81" s="87"/>
      <c r="AF81" s="123"/>
      <c r="AG81" s="123"/>
    </row>
    <row r="82" spans="1:33" ht="15.75" thickBot="1">
      <c r="A82" s="119"/>
      <c r="B82" s="163"/>
      <c r="C82" s="119"/>
      <c r="D82" s="119"/>
      <c r="E82" s="119"/>
      <c r="F82" s="119"/>
      <c r="G82" s="131"/>
      <c r="H82" s="131"/>
      <c r="I82" s="131"/>
      <c r="J82" s="131"/>
      <c r="K82" s="131"/>
      <c r="L82" s="131"/>
      <c r="M82" s="132"/>
      <c r="N82" s="12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87"/>
      <c r="AE82" s="87"/>
      <c r="AF82" s="123"/>
      <c r="AG82" s="123"/>
    </row>
    <row r="83" spans="1:33" ht="15" customHeight="1">
      <c r="A83" s="187" t="s">
        <v>17</v>
      </c>
      <c r="B83" s="185" t="s">
        <v>19</v>
      </c>
      <c r="C83" s="185" t="s">
        <v>21</v>
      </c>
      <c r="D83" s="229" t="s">
        <v>23</v>
      </c>
      <c r="E83" s="229" t="s">
        <v>45</v>
      </c>
      <c r="F83" s="231" t="s">
        <v>27</v>
      </c>
      <c r="G83" s="232"/>
      <c r="H83" s="232"/>
      <c r="I83" s="232"/>
      <c r="J83" s="232"/>
      <c r="K83" s="232"/>
      <c r="L83" s="232"/>
      <c r="M83" s="233" t="s">
        <v>62</v>
      </c>
      <c r="N83" s="231" t="s">
        <v>43</v>
      </c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5" t="s">
        <v>62</v>
      </c>
      <c r="AD83" s="188" t="s">
        <v>46</v>
      </c>
      <c r="AE83" s="88" t="s">
        <v>48</v>
      </c>
      <c r="AF83" s="88" t="s">
        <v>57</v>
      </c>
      <c r="AG83" s="237" t="s">
        <v>50</v>
      </c>
    </row>
    <row r="84" spans="1:33" ht="30" customHeight="1" thickBot="1">
      <c r="A84" s="89" t="s">
        <v>18</v>
      </c>
      <c r="B84" s="186" t="s">
        <v>20</v>
      </c>
      <c r="C84" s="186" t="s">
        <v>22</v>
      </c>
      <c r="D84" s="230"/>
      <c r="E84" s="230"/>
      <c r="F84" s="90"/>
      <c r="G84" s="91" t="s">
        <v>28</v>
      </c>
      <c r="H84" s="91" t="s">
        <v>29</v>
      </c>
      <c r="I84" s="91" t="s">
        <v>30</v>
      </c>
      <c r="J84" s="91" t="s">
        <v>31</v>
      </c>
      <c r="K84" s="91" t="s">
        <v>32</v>
      </c>
      <c r="L84" s="91" t="s">
        <v>33</v>
      </c>
      <c r="M84" s="234"/>
      <c r="N84" s="92"/>
      <c r="O84" s="93" t="s">
        <v>36</v>
      </c>
      <c r="P84" s="93" t="s">
        <v>37</v>
      </c>
      <c r="Q84" s="93" t="s">
        <v>28</v>
      </c>
      <c r="R84" s="93" t="s">
        <v>29</v>
      </c>
      <c r="S84" s="93" t="s">
        <v>30</v>
      </c>
      <c r="T84" s="93" t="s">
        <v>31</v>
      </c>
      <c r="U84" s="93" t="s">
        <v>32</v>
      </c>
      <c r="V84" s="93" t="s">
        <v>33</v>
      </c>
      <c r="W84" s="94" t="s">
        <v>38</v>
      </c>
      <c r="X84" s="93" t="s">
        <v>39</v>
      </c>
      <c r="Y84" s="94" t="s">
        <v>40</v>
      </c>
      <c r="Z84" s="93" t="s">
        <v>41</v>
      </c>
      <c r="AA84" s="93" t="s">
        <v>65</v>
      </c>
      <c r="AB84" s="95" t="s">
        <v>42</v>
      </c>
      <c r="AC84" s="236"/>
      <c r="AD84" s="96" t="s">
        <v>47</v>
      </c>
      <c r="AE84" s="97" t="s">
        <v>49</v>
      </c>
      <c r="AF84" s="97" t="s">
        <v>58</v>
      </c>
      <c r="AG84" s="238"/>
    </row>
    <row r="85" spans="1:33" ht="15" customHeight="1" thickTop="1">
      <c r="A85" s="239">
        <v>84</v>
      </c>
      <c r="B85" s="292" t="s">
        <v>239</v>
      </c>
      <c r="C85" s="241" t="s">
        <v>584</v>
      </c>
      <c r="D85" s="241" t="s">
        <v>559</v>
      </c>
      <c r="E85" s="241" t="s">
        <v>69</v>
      </c>
      <c r="F85" s="124" t="s">
        <v>24</v>
      </c>
      <c r="G85" s="108">
        <f aca="true" t="shared" si="70" ref="G85:L85">Q87</f>
        <v>8.266666666666666</v>
      </c>
      <c r="H85" s="108">
        <f t="shared" si="70"/>
        <v>8.39</v>
      </c>
      <c r="I85" s="108">
        <f t="shared" si="70"/>
        <v>7.88</v>
      </c>
      <c r="J85" s="108">
        <f t="shared" si="70"/>
        <v>8.52</v>
      </c>
      <c r="K85" s="108">
        <f t="shared" si="70"/>
        <v>8.08</v>
      </c>
      <c r="L85" s="108">
        <f t="shared" si="70"/>
        <v>8.136666666666667</v>
      </c>
      <c r="M85" s="102">
        <f aca="true" t="shared" si="71" ref="M85:M111">AVERAGE(G85:L85)</f>
        <v>8.212222222222222</v>
      </c>
      <c r="N85" s="124" t="s">
        <v>34</v>
      </c>
      <c r="O85" s="179">
        <v>8.433333333333334</v>
      </c>
      <c r="P85" s="179">
        <v>8.733333333333333</v>
      </c>
      <c r="Q85" s="179">
        <v>7.916666666666667</v>
      </c>
      <c r="R85" s="179">
        <v>8.15</v>
      </c>
      <c r="S85" s="179">
        <v>7.7</v>
      </c>
      <c r="T85" s="179">
        <v>7.8</v>
      </c>
      <c r="U85" s="179">
        <v>7.7666666666666675</v>
      </c>
      <c r="V85" s="179">
        <v>7.966666666666667</v>
      </c>
      <c r="W85" s="179">
        <v>8.266666666666667</v>
      </c>
      <c r="X85" s="179">
        <v>7.833333333333333</v>
      </c>
      <c r="Y85" s="179">
        <v>7.916666666666667</v>
      </c>
      <c r="Z85" s="179">
        <v>8.366666666666667</v>
      </c>
      <c r="AA85" s="179">
        <v>8.483333333333333</v>
      </c>
      <c r="AB85" s="179">
        <v>7.866666666666667</v>
      </c>
      <c r="AC85" s="102">
        <f aca="true" t="shared" si="72" ref="AC85:AC111">AVERAGE(O85:AB85)</f>
        <v>8.085714285714285</v>
      </c>
      <c r="AD85" s="126"/>
      <c r="AE85" s="126"/>
      <c r="AF85" s="235" t="s">
        <v>554</v>
      </c>
      <c r="AG85" s="246" t="s">
        <v>555</v>
      </c>
    </row>
    <row r="86" spans="1:33" ht="15">
      <c r="A86" s="239"/>
      <c r="B86" s="292"/>
      <c r="C86" s="241"/>
      <c r="D86" s="241"/>
      <c r="E86" s="241"/>
      <c r="F86" s="101" t="s">
        <v>25</v>
      </c>
      <c r="G86" s="102"/>
      <c r="H86" s="102"/>
      <c r="I86" s="102"/>
      <c r="J86" s="102"/>
      <c r="K86" s="102"/>
      <c r="L86" s="102"/>
      <c r="M86" s="102" t="e">
        <f t="shared" si="71"/>
        <v>#DIV/0!</v>
      </c>
      <c r="N86" s="101" t="s">
        <v>35</v>
      </c>
      <c r="O86" s="179">
        <v>8.05</v>
      </c>
      <c r="P86" s="179">
        <v>9</v>
      </c>
      <c r="Q86" s="179">
        <v>8.5</v>
      </c>
      <c r="R86" s="179">
        <v>8.55</v>
      </c>
      <c r="S86" s="179">
        <v>8</v>
      </c>
      <c r="T86" s="179">
        <v>9</v>
      </c>
      <c r="U86" s="179">
        <v>8.275</v>
      </c>
      <c r="V86" s="179">
        <v>8.25</v>
      </c>
      <c r="W86" s="179">
        <v>8.4</v>
      </c>
      <c r="X86" s="179">
        <v>8.2</v>
      </c>
      <c r="Y86" s="179">
        <v>8.3</v>
      </c>
      <c r="Z86" s="179">
        <v>9.5</v>
      </c>
      <c r="AA86" s="179">
        <v>9</v>
      </c>
      <c r="AB86" s="179">
        <v>8.65</v>
      </c>
      <c r="AC86" s="156">
        <f t="shared" si="72"/>
        <v>8.548214285714286</v>
      </c>
      <c r="AD86" s="103"/>
      <c r="AE86" s="103"/>
      <c r="AF86" s="254"/>
      <c r="AG86" s="246"/>
    </row>
    <row r="87" spans="1:33" ht="15.75" thickBot="1">
      <c r="A87" s="240"/>
      <c r="B87" s="293"/>
      <c r="C87" s="242"/>
      <c r="D87" s="242"/>
      <c r="E87" s="242"/>
      <c r="F87" s="104" t="s">
        <v>26</v>
      </c>
      <c r="G87" s="52">
        <f aca="true" t="shared" si="73" ref="G87:L87">(G85*0.4+G86*0.6)</f>
        <v>3.3066666666666666</v>
      </c>
      <c r="H87" s="52">
        <f t="shared" si="73"/>
        <v>3.3560000000000003</v>
      </c>
      <c r="I87" s="52">
        <f t="shared" si="73"/>
        <v>3.152</v>
      </c>
      <c r="J87" s="52">
        <f t="shared" si="73"/>
        <v>3.408</v>
      </c>
      <c r="K87" s="52">
        <f t="shared" si="73"/>
        <v>3.232</v>
      </c>
      <c r="L87" s="52">
        <f t="shared" si="73"/>
        <v>3.254666666666667</v>
      </c>
      <c r="M87" s="147">
        <f t="shared" si="71"/>
        <v>3.2848888888888887</v>
      </c>
      <c r="N87" s="104" t="s">
        <v>24</v>
      </c>
      <c r="O87" s="157">
        <f aca="true" t="shared" si="74" ref="O87:AB87">(O85)*0.4+(O86)*0.6</f>
        <v>8.203333333333333</v>
      </c>
      <c r="P87" s="157">
        <f t="shared" si="74"/>
        <v>8.893333333333333</v>
      </c>
      <c r="Q87" s="157">
        <f t="shared" si="74"/>
        <v>8.266666666666666</v>
      </c>
      <c r="R87" s="157">
        <f t="shared" si="74"/>
        <v>8.39</v>
      </c>
      <c r="S87" s="157">
        <f t="shared" si="74"/>
        <v>7.88</v>
      </c>
      <c r="T87" s="157">
        <f t="shared" si="74"/>
        <v>8.52</v>
      </c>
      <c r="U87" s="157">
        <v>8.08</v>
      </c>
      <c r="V87" s="157">
        <f t="shared" si="74"/>
        <v>8.136666666666667</v>
      </c>
      <c r="W87" s="157">
        <f t="shared" si="74"/>
        <v>8.346666666666668</v>
      </c>
      <c r="X87" s="157">
        <f t="shared" si="74"/>
        <v>8.053333333333333</v>
      </c>
      <c r="Y87" s="157">
        <f t="shared" si="74"/>
        <v>8.146666666666668</v>
      </c>
      <c r="Z87" s="157">
        <f t="shared" si="74"/>
        <v>9.046666666666667</v>
      </c>
      <c r="AA87" s="157">
        <f t="shared" si="74"/>
        <v>8.793333333333333</v>
      </c>
      <c r="AB87" s="157">
        <f t="shared" si="74"/>
        <v>8.336666666666668</v>
      </c>
      <c r="AC87" s="157">
        <f t="shared" si="72"/>
        <v>8.363809523809524</v>
      </c>
      <c r="AD87" s="106"/>
      <c r="AE87" s="106"/>
      <c r="AF87" s="255"/>
      <c r="AG87" s="247"/>
    </row>
    <row r="88" spans="1:33" ht="15" customHeight="1">
      <c r="A88" s="248">
        <v>85</v>
      </c>
      <c r="B88" s="289" t="s">
        <v>241</v>
      </c>
      <c r="C88" s="229" t="s">
        <v>585</v>
      </c>
      <c r="D88" s="229" t="s">
        <v>560</v>
      </c>
      <c r="E88" s="229" t="s">
        <v>69</v>
      </c>
      <c r="F88" s="124" t="s">
        <v>24</v>
      </c>
      <c r="G88" s="108">
        <f aca="true" t="shared" si="75" ref="G88:L88">Q90</f>
        <v>8.293333333333333</v>
      </c>
      <c r="H88" s="108">
        <f t="shared" si="75"/>
        <v>8.27</v>
      </c>
      <c r="I88" s="108">
        <f t="shared" si="75"/>
        <v>8.08</v>
      </c>
      <c r="J88" s="108">
        <f t="shared" si="75"/>
        <v>8.559999999999999</v>
      </c>
      <c r="K88" s="108">
        <f t="shared" si="75"/>
        <v>8.016666666666666</v>
      </c>
      <c r="L88" s="108">
        <f t="shared" si="75"/>
        <v>8.23</v>
      </c>
      <c r="M88" s="102">
        <f t="shared" si="71"/>
        <v>8.241666666666667</v>
      </c>
      <c r="N88" s="124" t="s">
        <v>34</v>
      </c>
      <c r="O88" s="179">
        <v>8.15</v>
      </c>
      <c r="P88" s="179">
        <v>8.666666666666668</v>
      </c>
      <c r="Q88" s="179">
        <v>7.9833333333333325</v>
      </c>
      <c r="R88" s="179">
        <v>8</v>
      </c>
      <c r="S88" s="179">
        <v>8.2</v>
      </c>
      <c r="T88" s="179">
        <v>7.9</v>
      </c>
      <c r="U88" s="179">
        <v>7.816666666666667</v>
      </c>
      <c r="V88" s="179">
        <v>8.2</v>
      </c>
      <c r="W88" s="179">
        <v>8.133333333333333</v>
      </c>
      <c r="X88" s="179">
        <v>7.8</v>
      </c>
      <c r="Y88" s="179">
        <v>7.883333333333333</v>
      </c>
      <c r="Z88" s="179">
        <v>8.35</v>
      </c>
      <c r="AA88" s="179">
        <v>8.466666666666667</v>
      </c>
      <c r="AB88" s="179">
        <v>7.866666666666667</v>
      </c>
      <c r="AC88" s="102">
        <f t="shared" si="72"/>
        <v>8.101190476190478</v>
      </c>
      <c r="AD88" s="126"/>
      <c r="AE88" s="126"/>
      <c r="AF88" s="235" t="s">
        <v>554</v>
      </c>
      <c r="AG88" s="237" t="s">
        <v>555</v>
      </c>
    </row>
    <row r="89" spans="1:33" ht="15">
      <c r="A89" s="249"/>
      <c r="B89" s="290"/>
      <c r="C89" s="241"/>
      <c r="D89" s="241"/>
      <c r="E89" s="241"/>
      <c r="F89" s="101" t="s">
        <v>25</v>
      </c>
      <c r="G89" s="102"/>
      <c r="H89" s="102"/>
      <c r="I89" s="102"/>
      <c r="J89" s="102"/>
      <c r="K89" s="102"/>
      <c r="L89" s="102"/>
      <c r="M89" s="102" t="e">
        <f t="shared" si="71"/>
        <v>#DIV/0!</v>
      </c>
      <c r="N89" s="101" t="s">
        <v>35</v>
      </c>
      <c r="O89" s="179">
        <v>8.85</v>
      </c>
      <c r="P89" s="179">
        <v>8.9</v>
      </c>
      <c r="Q89" s="179">
        <v>8.5</v>
      </c>
      <c r="R89" s="179">
        <v>8.45</v>
      </c>
      <c r="S89" s="179">
        <v>8</v>
      </c>
      <c r="T89" s="179">
        <v>9</v>
      </c>
      <c r="U89" s="179">
        <v>8.15</v>
      </c>
      <c r="V89" s="179">
        <v>8.25</v>
      </c>
      <c r="W89" s="179">
        <v>8.4</v>
      </c>
      <c r="X89" s="179">
        <v>8.2</v>
      </c>
      <c r="Y89" s="179">
        <v>8.3</v>
      </c>
      <c r="Z89" s="179">
        <v>9.3</v>
      </c>
      <c r="AA89" s="179">
        <v>9</v>
      </c>
      <c r="AB89" s="179">
        <v>8.65</v>
      </c>
      <c r="AC89" s="156">
        <f t="shared" si="72"/>
        <v>8.567857142857143</v>
      </c>
      <c r="AD89" s="103"/>
      <c r="AE89" s="103"/>
      <c r="AF89" s="254"/>
      <c r="AG89" s="246"/>
    </row>
    <row r="90" spans="1:33" ht="15.75" thickBot="1">
      <c r="A90" s="250"/>
      <c r="B90" s="291"/>
      <c r="C90" s="242"/>
      <c r="D90" s="242"/>
      <c r="E90" s="242"/>
      <c r="F90" s="104" t="s">
        <v>26</v>
      </c>
      <c r="G90" s="52">
        <f aca="true" t="shared" si="76" ref="G90:L90">(G88*0.4+G89*0.6)</f>
        <v>3.3173333333333335</v>
      </c>
      <c r="H90" s="52">
        <f t="shared" si="76"/>
        <v>3.308</v>
      </c>
      <c r="I90" s="52">
        <f t="shared" si="76"/>
        <v>3.232</v>
      </c>
      <c r="J90" s="52">
        <f t="shared" si="76"/>
        <v>3.4239999999999995</v>
      </c>
      <c r="K90" s="52">
        <f t="shared" si="76"/>
        <v>3.2066666666666666</v>
      </c>
      <c r="L90" s="52">
        <f t="shared" si="76"/>
        <v>3.2920000000000003</v>
      </c>
      <c r="M90" s="147">
        <f t="shared" si="71"/>
        <v>3.296666666666667</v>
      </c>
      <c r="N90" s="104" t="s">
        <v>24</v>
      </c>
      <c r="O90" s="157">
        <f aca="true" t="shared" si="77" ref="O90:AB90">(O88)*0.4+(O89)*0.6</f>
        <v>8.57</v>
      </c>
      <c r="P90" s="157">
        <f t="shared" si="77"/>
        <v>8.806666666666667</v>
      </c>
      <c r="Q90" s="157">
        <f t="shared" si="77"/>
        <v>8.293333333333333</v>
      </c>
      <c r="R90" s="157">
        <f t="shared" si="77"/>
        <v>8.27</v>
      </c>
      <c r="S90" s="157">
        <f t="shared" si="77"/>
        <v>8.08</v>
      </c>
      <c r="T90" s="157">
        <f t="shared" si="77"/>
        <v>8.559999999999999</v>
      </c>
      <c r="U90" s="157">
        <f t="shared" si="77"/>
        <v>8.016666666666666</v>
      </c>
      <c r="V90" s="157">
        <f t="shared" si="77"/>
        <v>8.23</v>
      </c>
      <c r="W90" s="157">
        <f t="shared" si="77"/>
        <v>8.293333333333333</v>
      </c>
      <c r="X90" s="157">
        <f t="shared" si="77"/>
        <v>8.04</v>
      </c>
      <c r="Y90" s="157">
        <f t="shared" si="77"/>
        <v>8.133333333333333</v>
      </c>
      <c r="Z90" s="157">
        <f t="shared" si="77"/>
        <v>8.92</v>
      </c>
      <c r="AA90" s="157">
        <f t="shared" si="77"/>
        <v>8.786666666666665</v>
      </c>
      <c r="AB90" s="157">
        <f t="shared" si="77"/>
        <v>8.336666666666668</v>
      </c>
      <c r="AC90" s="157">
        <f t="shared" si="72"/>
        <v>8.381190476190476</v>
      </c>
      <c r="AD90" s="106"/>
      <c r="AE90" s="106"/>
      <c r="AF90" s="255"/>
      <c r="AG90" s="247"/>
    </row>
    <row r="91" spans="1:33" ht="15" customHeight="1">
      <c r="A91" s="239">
        <v>86</v>
      </c>
      <c r="B91" s="288" t="s">
        <v>243</v>
      </c>
      <c r="C91" s="229" t="s">
        <v>586</v>
      </c>
      <c r="D91" s="229" t="s">
        <v>561</v>
      </c>
      <c r="E91" s="229" t="s">
        <v>69</v>
      </c>
      <c r="F91" s="124" t="s">
        <v>24</v>
      </c>
      <c r="G91" s="108">
        <f aca="true" t="shared" si="78" ref="G91:L91">Q93</f>
        <v>8.196666666666667</v>
      </c>
      <c r="H91" s="108">
        <f t="shared" si="78"/>
        <v>8.15</v>
      </c>
      <c r="I91" s="108">
        <f t="shared" si="78"/>
        <v>7.8533333333333335</v>
      </c>
      <c r="J91" s="108">
        <f t="shared" si="78"/>
        <v>8.54</v>
      </c>
      <c r="K91" s="108">
        <f t="shared" si="78"/>
        <v>8.145</v>
      </c>
      <c r="L91" s="108">
        <f t="shared" si="78"/>
        <v>8.063333333333333</v>
      </c>
      <c r="M91" s="102">
        <f t="shared" si="71"/>
        <v>8.158055555555556</v>
      </c>
      <c r="N91" s="124" t="s">
        <v>34</v>
      </c>
      <c r="O91" s="179">
        <v>8.283333333333333</v>
      </c>
      <c r="P91" s="179">
        <v>8.133333333333333</v>
      </c>
      <c r="Q91" s="179">
        <v>7.966666666666667</v>
      </c>
      <c r="R91" s="179">
        <v>7.85</v>
      </c>
      <c r="S91" s="179">
        <v>7.633333333333333</v>
      </c>
      <c r="T91" s="179">
        <v>7.85</v>
      </c>
      <c r="U91" s="179">
        <v>7.8</v>
      </c>
      <c r="V91" s="179">
        <v>7.783333333333333</v>
      </c>
      <c r="W91" s="179">
        <v>7.833333333333333</v>
      </c>
      <c r="X91" s="179">
        <v>7.833333333333333</v>
      </c>
      <c r="Y91" s="179">
        <v>7.9</v>
      </c>
      <c r="Z91" s="179">
        <v>8.233333333333333</v>
      </c>
      <c r="AA91" s="179">
        <v>8.433333333333334</v>
      </c>
      <c r="AB91" s="179">
        <v>7.866666666666667</v>
      </c>
      <c r="AC91" s="102">
        <f t="shared" si="72"/>
        <v>7.957142857142857</v>
      </c>
      <c r="AD91" s="126"/>
      <c r="AE91" s="126"/>
      <c r="AF91" s="235" t="s">
        <v>554</v>
      </c>
      <c r="AG91" s="237" t="s">
        <v>555</v>
      </c>
    </row>
    <row r="92" spans="1:33" ht="15">
      <c r="A92" s="239"/>
      <c r="B92" s="261"/>
      <c r="C92" s="241"/>
      <c r="D92" s="241"/>
      <c r="E92" s="241"/>
      <c r="F92" s="101" t="s">
        <v>25</v>
      </c>
      <c r="G92" s="102"/>
      <c r="H92" s="102"/>
      <c r="I92" s="102"/>
      <c r="J92" s="102"/>
      <c r="K92" s="102"/>
      <c r="L92" s="102"/>
      <c r="M92" s="102" t="e">
        <f t="shared" si="71"/>
        <v>#DIV/0!</v>
      </c>
      <c r="N92" s="101" t="s">
        <v>35</v>
      </c>
      <c r="O92" s="179">
        <v>8.15</v>
      </c>
      <c r="P92" s="179">
        <v>8.4</v>
      </c>
      <c r="Q92" s="179">
        <v>8.35</v>
      </c>
      <c r="R92" s="179">
        <v>8.35</v>
      </c>
      <c r="S92" s="179">
        <v>8</v>
      </c>
      <c r="T92" s="179">
        <v>9</v>
      </c>
      <c r="U92" s="179">
        <v>8.375</v>
      </c>
      <c r="V92" s="179">
        <v>8.25</v>
      </c>
      <c r="W92" s="179">
        <v>8.4</v>
      </c>
      <c r="X92" s="179">
        <v>8.2</v>
      </c>
      <c r="Y92" s="179">
        <v>8.3</v>
      </c>
      <c r="Z92" s="179">
        <v>9.35</v>
      </c>
      <c r="AA92" s="179">
        <v>9</v>
      </c>
      <c r="AB92" s="179">
        <v>8.85</v>
      </c>
      <c r="AC92" s="156">
        <f t="shared" si="72"/>
        <v>8.498214285714285</v>
      </c>
      <c r="AD92" s="103"/>
      <c r="AE92" s="103"/>
      <c r="AF92" s="254"/>
      <c r="AG92" s="246"/>
    </row>
    <row r="93" spans="1:33" ht="15.75" thickBot="1">
      <c r="A93" s="240"/>
      <c r="B93" s="262"/>
      <c r="C93" s="242"/>
      <c r="D93" s="242"/>
      <c r="E93" s="242"/>
      <c r="F93" s="104" t="s">
        <v>26</v>
      </c>
      <c r="G93" s="52">
        <f aca="true" t="shared" si="79" ref="G93:L93">(G91*0.4+G92*0.6)</f>
        <v>3.278666666666667</v>
      </c>
      <c r="H93" s="52">
        <f t="shared" si="79"/>
        <v>3.2600000000000002</v>
      </c>
      <c r="I93" s="52">
        <f t="shared" si="79"/>
        <v>3.1413333333333338</v>
      </c>
      <c r="J93" s="52">
        <f t="shared" si="79"/>
        <v>3.416</v>
      </c>
      <c r="K93" s="52">
        <f t="shared" si="79"/>
        <v>3.258</v>
      </c>
      <c r="L93" s="52">
        <f t="shared" si="79"/>
        <v>3.2253333333333334</v>
      </c>
      <c r="M93" s="147">
        <f t="shared" si="71"/>
        <v>3.263222222222223</v>
      </c>
      <c r="N93" s="104" t="s">
        <v>24</v>
      </c>
      <c r="O93" s="157">
        <f aca="true" t="shared" si="80" ref="O93:AB93">(O91)*0.4+(O92)*0.6</f>
        <v>8.203333333333333</v>
      </c>
      <c r="P93" s="157">
        <f t="shared" si="80"/>
        <v>8.293333333333333</v>
      </c>
      <c r="Q93" s="157">
        <f t="shared" si="80"/>
        <v>8.196666666666667</v>
      </c>
      <c r="R93" s="157">
        <f t="shared" si="80"/>
        <v>8.15</v>
      </c>
      <c r="S93" s="157">
        <f t="shared" si="80"/>
        <v>7.8533333333333335</v>
      </c>
      <c r="T93" s="157">
        <f t="shared" si="80"/>
        <v>8.54</v>
      </c>
      <c r="U93" s="157">
        <f t="shared" si="80"/>
        <v>8.145</v>
      </c>
      <c r="V93" s="157">
        <f t="shared" si="80"/>
        <v>8.063333333333333</v>
      </c>
      <c r="W93" s="157">
        <f t="shared" si="80"/>
        <v>8.173333333333334</v>
      </c>
      <c r="X93" s="157">
        <f t="shared" si="80"/>
        <v>8.053333333333333</v>
      </c>
      <c r="Y93" s="157">
        <f t="shared" si="80"/>
        <v>8.14</v>
      </c>
      <c r="Z93" s="157">
        <f t="shared" si="80"/>
        <v>8.903333333333332</v>
      </c>
      <c r="AA93" s="157">
        <f t="shared" si="80"/>
        <v>8.773333333333333</v>
      </c>
      <c r="AB93" s="157">
        <f t="shared" si="80"/>
        <v>8.456666666666667</v>
      </c>
      <c r="AC93" s="157">
        <f t="shared" si="72"/>
        <v>8.281785714285713</v>
      </c>
      <c r="AD93" s="106"/>
      <c r="AE93" s="106"/>
      <c r="AF93" s="255"/>
      <c r="AG93" s="247"/>
    </row>
    <row r="94" spans="1:33" ht="15" customHeight="1">
      <c r="A94" s="248">
        <v>87</v>
      </c>
      <c r="B94" s="288" t="s">
        <v>245</v>
      </c>
      <c r="C94" s="229" t="s">
        <v>587</v>
      </c>
      <c r="D94" s="251" t="s">
        <v>246</v>
      </c>
      <c r="E94" s="229" t="s">
        <v>518</v>
      </c>
      <c r="F94" s="124" t="s">
        <v>24</v>
      </c>
      <c r="G94" s="108">
        <f aca="true" t="shared" si="81" ref="G94:L94">Q96</f>
        <v>8.100000000000001</v>
      </c>
      <c r="H94" s="108">
        <f t="shared" si="81"/>
        <v>8.253333333333334</v>
      </c>
      <c r="I94" s="108">
        <f t="shared" si="81"/>
        <v>7.986666666666666</v>
      </c>
      <c r="J94" s="108">
        <f t="shared" si="81"/>
        <v>8.533333333333333</v>
      </c>
      <c r="K94" s="108">
        <f t="shared" si="81"/>
        <v>8.11</v>
      </c>
      <c r="L94" s="108">
        <f t="shared" si="81"/>
        <v>8.103333333333333</v>
      </c>
      <c r="M94" s="102">
        <f t="shared" si="71"/>
        <v>8.181111111111111</v>
      </c>
      <c r="N94" s="124" t="s">
        <v>34</v>
      </c>
      <c r="O94" s="179">
        <v>8</v>
      </c>
      <c r="P94" s="179">
        <v>8.133333333333333</v>
      </c>
      <c r="Q94" s="179">
        <v>7.8</v>
      </c>
      <c r="R94" s="179">
        <v>7.883333333333333</v>
      </c>
      <c r="S94" s="179">
        <v>7.966666666666667</v>
      </c>
      <c r="T94" s="179">
        <v>7.833333333333333</v>
      </c>
      <c r="U94" s="179">
        <v>7.9</v>
      </c>
      <c r="V94" s="179">
        <v>7.883333333333333</v>
      </c>
      <c r="W94" s="179">
        <v>8</v>
      </c>
      <c r="X94" s="179">
        <v>7.7</v>
      </c>
      <c r="Y94" s="179">
        <v>7.883333333333333</v>
      </c>
      <c r="Z94" s="179">
        <v>7.933333333333333</v>
      </c>
      <c r="AA94" s="179">
        <v>8.416666666666668</v>
      </c>
      <c r="AB94" s="179">
        <v>7.833333333333333</v>
      </c>
      <c r="AC94" s="102">
        <f t="shared" si="72"/>
        <v>7.940476190476192</v>
      </c>
      <c r="AD94" s="126"/>
      <c r="AE94" s="126"/>
      <c r="AF94" s="235" t="s">
        <v>554</v>
      </c>
      <c r="AG94" s="237" t="s">
        <v>555</v>
      </c>
    </row>
    <row r="95" spans="1:33" ht="15">
      <c r="A95" s="249"/>
      <c r="B95" s="261"/>
      <c r="C95" s="241"/>
      <c r="D95" s="252"/>
      <c r="E95" s="241"/>
      <c r="F95" s="101" t="s">
        <v>25</v>
      </c>
      <c r="G95" s="102"/>
      <c r="H95" s="102"/>
      <c r="I95" s="102"/>
      <c r="J95" s="102"/>
      <c r="K95" s="102"/>
      <c r="L95" s="102"/>
      <c r="M95" s="102" t="e">
        <f t="shared" si="71"/>
        <v>#DIV/0!</v>
      </c>
      <c r="N95" s="101" t="s">
        <v>35</v>
      </c>
      <c r="O95" s="179">
        <v>7.8</v>
      </c>
      <c r="P95" s="179">
        <v>8.5</v>
      </c>
      <c r="Q95" s="179">
        <v>8.3</v>
      </c>
      <c r="R95" s="179">
        <v>8.5</v>
      </c>
      <c r="S95" s="179">
        <v>8</v>
      </c>
      <c r="T95" s="179">
        <v>9</v>
      </c>
      <c r="U95" s="179">
        <v>8.25</v>
      </c>
      <c r="V95" s="179">
        <v>8.25</v>
      </c>
      <c r="W95" s="179">
        <v>8.4</v>
      </c>
      <c r="X95" s="179">
        <v>8.2</v>
      </c>
      <c r="Y95" s="179">
        <v>8</v>
      </c>
      <c r="Z95" s="179">
        <v>8.95</v>
      </c>
      <c r="AA95" s="179">
        <v>9.1</v>
      </c>
      <c r="AB95" s="179">
        <v>8.6</v>
      </c>
      <c r="AC95" s="156">
        <f t="shared" si="72"/>
        <v>8.417857142857143</v>
      </c>
      <c r="AD95" s="103"/>
      <c r="AE95" s="103"/>
      <c r="AF95" s="254"/>
      <c r="AG95" s="246"/>
    </row>
    <row r="96" spans="1:33" ht="15.75" thickBot="1">
      <c r="A96" s="250"/>
      <c r="B96" s="262"/>
      <c r="C96" s="242"/>
      <c r="D96" s="253"/>
      <c r="E96" s="242"/>
      <c r="F96" s="104" t="s">
        <v>26</v>
      </c>
      <c r="G96" s="52">
        <f aca="true" t="shared" si="82" ref="G96:L96">(G94*0.4+G95*0.6)</f>
        <v>3.2400000000000007</v>
      </c>
      <c r="H96" s="52">
        <f t="shared" si="82"/>
        <v>3.301333333333334</v>
      </c>
      <c r="I96" s="52">
        <f t="shared" si="82"/>
        <v>3.1946666666666665</v>
      </c>
      <c r="J96" s="52">
        <f t="shared" si="82"/>
        <v>3.4133333333333336</v>
      </c>
      <c r="K96" s="52">
        <f t="shared" si="82"/>
        <v>3.2439999999999998</v>
      </c>
      <c r="L96" s="52">
        <f t="shared" si="82"/>
        <v>3.2413333333333334</v>
      </c>
      <c r="M96" s="147">
        <f t="shared" si="71"/>
        <v>3.2724444444444445</v>
      </c>
      <c r="N96" s="104" t="s">
        <v>24</v>
      </c>
      <c r="O96" s="157">
        <f aca="true" t="shared" si="83" ref="O96:AB96">(O94)*0.4+(O95)*0.6</f>
        <v>7.88</v>
      </c>
      <c r="P96" s="157">
        <f t="shared" si="83"/>
        <v>8.353333333333333</v>
      </c>
      <c r="Q96" s="157">
        <f t="shared" si="83"/>
        <v>8.100000000000001</v>
      </c>
      <c r="R96" s="157">
        <f t="shared" si="83"/>
        <v>8.253333333333334</v>
      </c>
      <c r="S96" s="157">
        <f t="shared" si="83"/>
        <v>7.986666666666666</v>
      </c>
      <c r="T96" s="157">
        <f t="shared" si="83"/>
        <v>8.533333333333333</v>
      </c>
      <c r="U96" s="157">
        <f t="shared" si="83"/>
        <v>8.11</v>
      </c>
      <c r="V96" s="157">
        <f t="shared" si="83"/>
        <v>8.103333333333333</v>
      </c>
      <c r="W96" s="157">
        <f t="shared" si="83"/>
        <v>8.24</v>
      </c>
      <c r="X96" s="157">
        <f t="shared" si="83"/>
        <v>7.999999999999999</v>
      </c>
      <c r="Y96" s="157">
        <f t="shared" si="83"/>
        <v>7.953333333333333</v>
      </c>
      <c r="Z96" s="157">
        <f t="shared" si="83"/>
        <v>8.543333333333333</v>
      </c>
      <c r="AA96" s="157">
        <f t="shared" si="83"/>
        <v>8.826666666666668</v>
      </c>
      <c r="AB96" s="157">
        <f t="shared" si="83"/>
        <v>8.293333333333333</v>
      </c>
      <c r="AC96" s="157">
        <f t="shared" si="72"/>
        <v>8.226904761904763</v>
      </c>
      <c r="AD96" s="106"/>
      <c r="AE96" s="106"/>
      <c r="AF96" s="255"/>
      <c r="AG96" s="247"/>
    </row>
    <row r="97" spans="1:33" ht="15" customHeight="1">
      <c r="A97" s="239">
        <v>88</v>
      </c>
      <c r="B97" s="288" t="s">
        <v>247</v>
      </c>
      <c r="C97" s="229" t="s">
        <v>588</v>
      </c>
      <c r="D97" s="251" t="s">
        <v>248</v>
      </c>
      <c r="E97" s="229" t="s">
        <v>69</v>
      </c>
      <c r="F97" s="124" t="s">
        <v>24</v>
      </c>
      <c r="G97" s="108">
        <f aca="true" t="shared" si="84" ref="G97:L97">Q99</f>
        <v>8.363333333333333</v>
      </c>
      <c r="H97" s="108">
        <f t="shared" si="84"/>
        <v>8.386666666666667</v>
      </c>
      <c r="I97" s="108">
        <f t="shared" si="84"/>
        <v>7.933333333333334</v>
      </c>
      <c r="J97" s="108">
        <f t="shared" si="84"/>
        <v>8.546666666666667</v>
      </c>
      <c r="K97" s="108">
        <f t="shared" si="84"/>
        <v>8.220666666666666</v>
      </c>
      <c r="L97" s="108">
        <f t="shared" si="84"/>
        <v>8.36</v>
      </c>
      <c r="M97" s="102">
        <f t="shared" si="71"/>
        <v>8.301777777777778</v>
      </c>
      <c r="N97" s="124" t="s">
        <v>34</v>
      </c>
      <c r="O97" s="179">
        <v>8.216666666666667</v>
      </c>
      <c r="P97" s="179">
        <v>8.166666666666668</v>
      </c>
      <c r="Q97" s="179">
        <v>8.083333333333332</v>
      </c>
      <c r="R97" s="179">
        <v>7.916666666666667</v>
      </c>
      <c r="S97" s="179">
        <v>7.833333333333333</v>
      </c>
      <c r="T97" s="179">
        <v>7.866666666666667</v>
      </c>
      <c r="U97" s="179">
        <v>7.816666666666667</v>
      </c>
      <c r="V97" s="179">
        <v>8.15</v>
      </c>
      <c r="W97" s="179">
        <v>8.133333333333333</v>
      </c>
      <c r="X97" s="179">
        <v>7.7666666666666675</v>
      </c>
      <c r="Y97" s="179">
        <v>7.833333333333333</v>
      </c>
      <c r="Z97" s="179">
        <v>8.416666666666668</v>
      </c>
      <c r="AA97" s="179">
        <v>8.65</v>
      </c>
      <c r="AB97" s="179">
        <v>8.033333333333333</v>
      </c>
      <c r="AC97" s="102">
        <f t="shared" si="72"/>
        <v>8.063095238095238</v>
      </c>
      <c r="AD97" s="126"/>
      <c r="AE97" s="126"/>
      <c r="AF97" s="235" t="s">
        <v>554</v>
      </c>
      <c r="AG97" s="237" t="s">
        <v>555</v>
      </c>
    </row>
    <row r="98" spans="1:33" ht="15">
      <c r="A98" s="239"/>
      <c r="B98" s="261"/>
      <c r="C98" s="241"/>
      <c r="D98" s="252"/>
      <c r="E98" s="241"/>
      <c r="F98" s="101" t="s">
        <v>25</v>
      </c>
      <c r="G98" s="102"/>
      <c r="H98" s="102"/>
      <c r="I98" s="102"/>
      <c r="J98" s="102"/>
      <c r="K98" s="102"/>
      <c r="L98" s="102"/>
      <c r="M98" s="102" t="e">
        <f t="shared" si="71"/>
        <v>#DIV/0!</v>
      </c>
      <c r="N98" s="101" t="s">
        <v>35</v>
      </c>
      <c r="O98" s="179">
        <v>8.55</v>
      </c>
      <c r="P98" s="179">
        <v>8.6</v>
      </c>
      <c r="Q98" s="179">
        <v>8.55</v>
      </c>
      <c r="R98" s="179">
        <v>8.7</v>
      </c>
      <c r="S98" s="179">
        <v>8</v>
      </c>
      <c r="T98" s="179">
        <v>9</v>
      </c>
      <c r="U98" s="179">
        <v>8.49</v>
      </c>
      <c r="V98" s="179">
        <v>8.5</v>
      </c>
      <c r="W98" s="179">
        <v>8.4</v>
      </c>
      <c r="X98" s="179">
        <v>8.2</v>
      </c>
      <c r="Y98" s="179">
        <v>7.95</v>
      </c>
      <c r="Z98" s="179">
        <v>9.4</v>
      </c>
      <c r="AA98" s="179">
        <v>9.25</v>
      </c>
      <c r="AB98" s="179">
        <v>9.25</v>
      </c>
      <c r="AC98" s="156">
        <f t="shared" si="72"/>
        <v>8.631428571428573</v>
      </c>
      <c r="AD98" s="103"/>
      <c r="AE98" s="103"/>
      <c r="AF98" s="254"/>
      <c r="AG98" s="246"/>
    </row>
    <row r="99" spans="1:33" ht="15.75" thickBot="1">
      <c r="A99" s="240"/>
      <c r="B99" s="262"/>
      <c r="C99" s="242"/>
      <c r="D99" s="253"/>
      <c r="E99" s="242"/>
      <c r="F99" s="104" t="s">
        <v>26</v>
      </c>
      <c r="G99" s="52">
        <f aca="true" t="shared" si="85" ref="G99:L99">(G97*0.4+G98*0.6)</f>
        <v>3.3453333333333335</v>
      </c>
      <c r="H99" s="52">
        <f t="shared" si="85"/>
        <v>3.3546666666666667</v>
      </c>
      <c r="I99" s="52">
        <f t="shared" si="85"/>
        <v>3.173333333333334</v>
      </c>
      <c r="J99" s="52">
        <f t="shared" si="85"/>
        <v>3.4186666666666667</v>
      </c>
      <c r="K99" s="52">
        <f t="shared" si="85"/>
        <v>3.288266666666667</v>
      </c>
      <c r="L99" s="52">
        <f t="shared" si="85"/>
        <v>3.344</v>
      </c>
      <c r="M99" s="147">
        <f t="shared" si="71"/>
        <v>3.320711111111111</v>
      </c>
      <c r="N99" s="104" t="s">
        <v>24</v>
      </c>
      <c r="O99" s="157">
        <f aca="true" t="shared" si="86" ref="O99:AB99">(O97)*0.4+(O98)*0.6</f>
        <v>8.416666666666668</v>
      </c>
      <c r="P99" s="157">
        <f t="shared" si="86"/>
        <v>8.426666666666666</v>
      </c>
      <c r="Q99" s="157">
        <f t="shared" si="86"/>
        <v>8.363333333333333</v>
      </c>
      <c r="R99" s="157">
        <f t="shared" si="86"/>
        <v>8.386666666666667</v>
      </c>
      <c r="S99" s="157">
        <f t="shared" si="86"/>
        <v>7.933333333333334</v>
      </c>
      <c r="T99" s="157">
        <f t="shared" si="86"/>
        <v>8.546666666666667</v>
      </c>
      <c r="U99" s="157">
        <f t="shared" si="86"/>
        <v>8.220666666666666</v>
      </c>
      <c r="V99" s="157">
        <f t="shared" si="86"/>
        <v>8.36</v>
      </c>
      <c r="W99" s="157">
        <f t="shared" si="86"/>
        <v>8.293333333333333</v>
      </c>
      <c r="X99" s="157">
        <f t="shared" si="86"/>
        <v>8.026666666666667</v>
      </c>
      <c r="Y99" s="157">
        <f t="shared" si="86"/>
        <v>7.903333333333332</v>
      </c>
      <c r="Z99" s="157">
        <f t="shared" si="86"/>
        <v>9.006666666666668</v>
      </c>
      <c r="AA99" s="157">
        <f t="shared" si="86"/>
        <v>9.01</v>
      </c>
      <c r="AB99" s="157">
        <f t="shared" si="86"/>
        <v>8.763333333333334</v>
      </c>
      <c r="AC99" s="157">
        <f t="shared" si="72"/>
        <v>8.40409523809524</v>
      </c>
      <c r="AD99" s="106"/>
      <c r="AE99" s="106"/>
      <c r="AF99" s="255"/>
      <c r="AG99" s="247"/>
    </row>
    <row r="100" spans="1:33" ht="15" customHeight="1">
      <c r="A100" s="248">
        <v>89</v>
      </c>
      <c r="B100" s="288" t="s">
        <v>249</v>
      </c>
      <c r="C100" s="241" t="s">
        <v>589</v>
      </c>
      <c r="D100" s="241" t="s">
        <v>250</v>
      </c>
      <c r="E100" s="241" t="s">
        <v>74</v>
      </c>
      <c r="F100" s="124" t="s">
        <v>24</v>
      </c>
      <c r="G100" s="108">
        <f aca="true" t="shared" si="87" ref="G100:L100">Q102</f>
        <v>8.443333333333333</v>
      </c>
      <c r="H100" s="108">
        <f t="shared" si="87"/>
        <v>8.196666666666667</v>
      </c>
      <c r="I100" s="108">
        <f t="shared" si="87"/>
        <v>8.61</v>
      </c>
      <c r="J100" s="108">
        <f t="shared" si="87"/>
        <v>8.833333333333332</v>
      </c>
      <c r="K100" s="108">
        <f t="shared" si="87"/>
        <v>8.676666666666666</v>
      </c>
      <c r="L100" s="108">
        <f t="shared" si="87"/>
        <v>8.36</v>
      </c>
      <c r="M100" s="102">
        <f t="shared" si="71"/>
        <v>8.519999999999998</v>
      </c>
      <c r="N100" s="124" t="s">
        <v>34</v>
      </c>
      <c r="O100" s="179">
        <v>8.716666666666667</v>
      </c>
      <c r="P100" s="179">
        <v>8.833333333333332</v>
      </c>
      <c r="Q100" s="179">
        <v>8.133333333333333</v>
      </c>
      <c r="R100" s="179">
        <v>7.966666666666667</v>
      </c>
      <c r="S100" s="179">
        <v>8.4</v>
      </c>
      <c r="T100" s="179">
        <v>8.583333333333332</v>
      </c>
      <c r="U100" s="179">
        <v>8.416666666666668</v>
      </c>
      <c r="V100" s="179">
        <v>8.15</v>
      </c>
      <c r="W100" s="179">
        <v>8.3</v>
      </c>
      <c r="X100" s="179">
        <v>8.033333333333333</v>
      </c>
      <c r="Y100" s="179">
        <v>8.366666666666667</v>
      </c>
      <c r="Z100" s="179">
        <v>8.633333333333333</v>
      </c>
      <c r="AA100" s="179">
        <v>8.466666666666667</v>
      </c>
      <c r="AB100" s="179">
        <v>8.266666666666667</v>
      </c>
      <c r="AC100" s="102">
        <f t="shared" si="72"/>
        <v>8.376190476190477</v>
      </c>
      <c r="AD100" s="126"/>
      <c r="AE100" s="126"/>
      <c r="AF100" s="235" t="s">
        <v>554</v>
      </c>
      <c r="AG100" s="237" t="s">
        <v>555</v>
      </c>
    </row>
    <row r="101" spans="1:33" ht="15">
      <c r="A101" s="249"/>
      <c r="B101" s="261"/>
      <c r="C101" s="241"/>
      <c r="D101" s="241"/>
      <c r="E101" s="241"/>
      <c r="F101" s="101" t="s">
        <v>25</v>
      </c>
      <c r="G101" s="102"/>
      <c r="H101" s="102"/>
      <c r="I101" s="102"/>
      <c r="J101" s="102"/>
      <c r="K101" s="102"/>
      <c r="L101" s="102"/>
      <c r="M101" s="102" t="e">
        <f t="shared" si="71"/>
        <v>#DIV/0!</v>
      </c>
      <c r="N101" s="101" t="s">
        <v>35</v>
      </c>
      <c r="O101" s="179">
        <v>8.15</v>
      </c>
      <c r="P101" s="179">
        <v>9.1</v>
      </c>
      <c r="Q101" s="179">
        <v>8.65</v>
      </c>
      <c r="R101" s="179">
        <v>8.35</v>
      </c>
      <c r="S101" s="179">
        <v>8.75</v>
      </c>
      <c r="T101" s="179">
        <v>9</v>
      </c>
      <c r="U101" s="179">
        <v>8.85</v>
      </c>
      <c r="V101" s="179">
        <v>8.5</v>
      </c>
      <c r="W101" s="179">
        <v>8.4</v>
      </c>
      <c r="X101" s="179">
        <v>8.2</v>
      </c>
      <c r="Y101" s="179">
        <v>8</v>
      </c>
      <c r="Z101" s="179">
        <v>9.3</v>
      </c>
      <c r="AA101" s="179">
        <v>9.35</v>
      </c>
      <c r="AB101" s="179">
        <v>9.2</v>
      </c>
      <c r="AC101" s="156">
        <f t="shared" si="72"/>
        <v>8.7</v>
      </c>
      <c r="AD101" s="103"/>
      <c r="AE101" s="103"/>
      <c r="AF101" s="254"/>
      <c r="AG101" s="246"/>
    </row>
    <row r="102" spans="1:33" ht="15.75" thickBot="1">
      <c r="A102" s="250"/>
      <c r="B102" s="262"/>
      <c r="C102" s="242"/>
      <c r="D102" s="242"/>
      <c r="E102" s="242"/>
      <c r="F102" s="104" t="s">
        <v>26</v>
      </c>
      <c r="G102" s="52">
        <f aca="true" t="shared" si="88" ref="G102:L102">(G100*0.4+G101*0.6)</f>
        <v>3.3773333333333335</v>
      </c>
      <c r="H102" s="52">
        <f t="shared" si="88"/>
        <v>3.278666666666667</v>
      </c>
      <c r="I102" s="52">
        <f t="shared" si="88"/>
        <v>3.444</v>
      </c>
      <c r="J102" s="52">
        <f t="shared" si="88"/>
        <v>3.533333333333333</v>
      </c>
      <c r="K102" s="52">
        <f t="shared" si="88"/>
        <v>3.4706666666666663</v>
      </c>
      <c r="L102" s="52">
        <f t="shared" si="88"/>
        <v>3.344</v>
      </c>
      <c r="M102" s="147">
        <f t="shared" si="71"/>
        <v>3.408</v>
      </c>
      <c r="N102" s="104" t="s">
        <v>24</v>
      </c>
      <c r="O102" s="157">
        <f aca="true" t="shared" si="89" ref="O102:AB102">(O100)*0.4+(O101)*0.6</f>
        <v>8.376666666666667</v>
      </c>
      <c r="P102" s="157">
        <f t="shared" si="89"/>
        <v>8.993333333333332</v>
      </c>
      <c r="Q102" s="157">
        <f t="shared" si="89"/>
        <v>8.443333333333333</v>
      </c>
      <c r="R102" s="157">
        <f t="shared" si="89"/>
        <v>8.196666666666667</v>
      </c>
      <c r="S102" s="157">
        <f t="shared" si="89"/>
        <v>8.61</v>
      </c>
      <c r="T102" s="157">
        <f t="shared" si="89"/>
        <v>8.833333333333332</v>
      </c>
      <c r="U102" s="157">
        <f t="shared" si="89"/>
        <v>8.676666666666666</v>
      </c>
      <c r="V102" s="157">
        <f t="shared" si="89"/>
        <v>8.36</v>
      </c>
      <c r="W102" s="157">
        <f t="shared" si="89"/>
        <v>8.36</v>
      </c>
      <c r="X102" s="157">
        <f t="shared" si="89"/>
        <v>8.133333333333333</v>
      </c>
      <c r="Y102" s="157">
        <f t="shared" si="89"/>
        <v>8.146666666666667</v>
      </c>
      <c r="Z102" s="157">
        <f t="shared" si="89"/>
        <v>9.033333333333333</v>
      </c>
      <c r="AA102" s="157">
        <f t="shared" si="89"/>
        <v>8.996666666666666</v>
      </c>
      <c r="AB102" s="157">
        <f t="shared" si="89"/>
        <v>8.826666666666666</v>
      </c>
      <c r="AC102" s="158">
        <f t="shared" si="72"/>
        <v>8.570476190476189</v>
      </c>
      <c r="AD102" s="106"/>
      <c r="AE102" s="106"/>
      <c r="AF102" s="255"/>
      <c r="AG102" s="247"/>
    </row>
    <row r="103" spans="1:33" ht="15" customHeight="1">
      <c r="A103" s="239">
        <v>90</v>
      </c>
      <c r="B103" s="288" t="s">
        <v>251</v>
      </c>
      <c r="C103" s="241" t="s">
        <v>590</v>
      </c>
      <c r="D103" s="241" t="s">
        <v>252</v>
      </c>
      <c r="E103" s="241" t="s">
        <v>69</v>
      </c>
      <c r="F103" s="124" t="s">
        <v>24</v>
      </c>
      <c r="G103" s="108">
        <f aca="true" t="shared" si="90" ref="G103:L103">Q105</f>
        <v>8.260000000000002</v>
      </c>
      <c r="H103" s="108">
        <f t="shared" si="90"/>
        <v>8.209999999999999</v>
      </c>
      <c r="I103" s="108">
        <f t="shared" si="90"/>
        <v>7.8533333333333335</v>
      </c>
      <c r="J103" s="108">
        <f t="shared" si="90"/>
        <v>8.506666666666668</v>
      </c>
      <c r="K103" s="108">
        <f t="shared" si="90"/>
        <v>8.063333333333333</v>
      </c>
      <c r="L103" s="108">
        <f t="shared" si="90"/>
        <v>8.286666666666667</v>
      </c>
      <c r="M103" s="102">
        <f t="shared" si="71"/>
        <v>8.196666666666667</v>
      </c>
      <c r="N103" s="124" t="s">
        <v>34</v>
      </c>
      <c r="O103" s="179">
        <v>8.116666666666667</v>
      </c>
      <c r="P103" s="179">
        <v>8.133333333333333</v>
      </c>
      <c r="Q103" s="179">
        <v>8.05</v>
      </c>
      <c r="R103" s="179">
        <v>7.85</v>
      </c>
      <c r="S103" s="179">
        <v>7.633333333333333</v>
      </c>
      <c r="T103" s="179">
        <v>7.7666666666666675</v>
      </c>
      <c r="U103" s="179">
        <v>7.783333333333333</v>
      </c>
      <c r="V103" s="179">
        <v>7.966666666666667</v>
      </c>
      <c r="W103" s="179">
        <v>7.9</v>
      </c>
      <c r="X103" s="179">
        <v>7.933333333333333</v>
      </c>
      <c r="Y103" s="179">
        <v>7.833333333333333</v>
      </c>
      <c r="Z103" s="179">
        <v>8.066666666666666</v>
      </c>
      <c r="AA103" s="179">
        <v>8.45</v>
      </c>
      <c r="AB103" s="179">
        <v>7.7333333333333325</v>
      </c>
      <c r="AC103" s="102">
        <f t="shared" si="72"/>
        <v>7.944047619047619</v>
      </c>
      <c r="AD103" s="126"/>
      <c r="AE103" s="126"/>
      <c r="AF103" s="235" t="s">
        <v>554</v>
      </c>
      <c r="AG103" s="237" t="s">
        <v>555</v>
      </c>
    </row>
    <row r="104" spans="1:33" ht="15">
      <c r="A104" s="239"/>
      <c r="B104" s="261"/>
      <c r="C104" s="241"/>
      <c r="D104" s="241"/>
      <c r="E104" s="241"/>
      <c r="F104" s="101" t="s">
        <v>25</v>
      </c>
      <c r="G104" s="102"/>
      <c r="H104" s="102"/>
      <c r="I104" s="102"/>
      <c r="J104" s="102"/>
      <c r="K104" s="102"/>
      <c r="L104" s="102"/>
      <c r="M104" s="102" t="e">
        <f t="shared" si="71"/>
        <v>#DIV/0!</v>
      </c>
      <c r="N104" s="101" t="s">
        <v>35</v>
      </c>
      <c r="O104" s="179">
        <v>8.4</v>
      </c>
      <c r="P104" s="179">
        <v>8.4</v>
      </c>
      <c r="Q104" s="179">
        <v>8.4</v>
      </c>
      <c r="R104" s="179">
        <v>8.45</v>
      </c>
      <c r="S104" s="179">
        <v>8</v>
      </c>
      <c r="T104" s="179">
        <v>9</v>
      </c>
      <c r="U104" s="179">
        <v>8.25</v>
      </c>
      <c r="V104" s="179">
        <v>8.5</v>
      </c>
      <c r="W104" s="179">
        <v>8</v>
      </c>
      <c r="X104" s="179">
        <v>8.2</v>
      </c>
      <c r="Y104" s="179">
        <v>8.1</v>
      </c>
      <c r="Z104" s="179">
        <v>8.95</v>
      </c>
      <c r="AA104" s="179">
        <v>9.25</v>
      </c>
      <c r="AB104" s="179">
        <v>9.05</v>
      </c>
      <c r="AC104" s="156">
        <f t="shared" si="72"/>
        <v>8.496428571428572</v>
      </c>
      <c r="AD104" s="103"/>
      <c r="AE104" s="103"/>
      <c r="AF104" s="254"/>
      <c r="AG104" s="246"/>
    </row>
    <row r="105" spans="1:33" ht="15.75" thickBot="1">
      <c r="A105" s="240"/>
      <c r="B105" s="262"/>
      <c r="C105" s="242"/>
      <c r="D105" s="242"/>
      <c r="E105" s="242"/>
      <c r="F105" s="104" t="s">
        <v>26</v>
      </c>
      <c r="G105" s="52">
        <f aca="true" t="shared" si="91" ref="G105:L105">(G103*0.4+G104*0.6)</f>
        <v>3.3040000000000007</v>
      </c>
      <c r="H105" s="52">
        <f t="shared" si="91"/>
        <v>3.284</v>
      </c>
      <c r="I105" s="52">
        <f t="shared" si="91"/>
        <v>3.1413333333333338</v>
      </c>
      <c r="J105" s="52">
        <f t="shared" si="91"/>
        <v>3.402666666666667</v>
      </c>
      <c r="K105" s="52">
        <f t="shared" si="91"/>
        <v>3.2253333333333334</v>
      </c>
      <c r="L105" s="52">
        <f t="shared" si="91"/>
        <v>3.314666666666667</v>
      </c>
      <c r="M105" s="147">
        <f t="shared" si="71"/>
        <v>3.2786666666666675</v>
      </c>
      <c r="N105" s="104" t="s">
        <v>24</v>
      </c>
      <c r="O105" s="157">
        <f aca="true" t="shared" si="92" ref="O105:AB105">(O103)*0.4+(O104)*0.6</f>
        <v>8.286666666666667</v>
      </c>
      <c r="P105" s="157">
        <f t="shared" si="92"/>
        <v>8.293333333333333</v>
      </c>
      <c r="Q105" s="157">
        <f t="shared" si="92"/>
        <v>8.260000000000002</v>
      </c>
      <c r="R105" s="157">
        <f t="shared" si="92"/>
        <v>8.209999999999999</v>
      </c>
      <c r="S105" s="157">
        <f t="shared" si="92"/>
        <v>7.8533333333333335</v>
      </c>
      <c r="T105" s="157">
        <f t="shared" si="92"/>
        <v>8.506666666666668</v>
      </c>
      <c r="U105" s="157">
        <f t="shared" si="92"/>
        <v>8.063333333333333</v>
      </c>
      <c r="V105" s="157">
        <f t="shared" si="92"/>
        <v>8.286666666666667</v>
      </c>
      <c r="W105" s="157">
        <f t="shared" si="92"/>
        <v>7.96</v>
      </c>
      <c r="X105" s="157">
        <f t="shared" si="92"/>
        <v>8.093333333333332</v>
      </c>
      <c r="Y105" s="157">
        <f t="shared" si="92"/>
        <v>7.993333333333332</v>
      </c>
      <c r="Z105" s="157">
        <f t="shared" si="92"/>
        <v>8.596666666666666</v>
      </c>
      <c r="AA105" s="157">
        <f t="shared" si="92"/>
        <v>8.93</v>
      </c>
      <c r="AB105" s="157">
        <f t="shared" si="92"/>
        <v>8.523333333333333</v>
      </c>
      <c r="AC105" s="157">
        <f t="shared" si="72"/>
        <v>8.275476190476189</v>
      </c>
      <c r="AD105" s="106"/>
      <c r="AE105" s="106"/>
      <c r="AF105" s="255"/>
      <c r="AG105" s="247"/>
    </row>
    <row r="106" spans="1:33" ht="15" customHeight="1">
      <c r="A106" s="248">
        <v>91</v>
      </c>
      <c r="B106" s="288" t="s">
        <v>253</v>
      </c>
      <c r="C106" s="241" t="s">
        <v>591</v>
      </c>
      <c r="D106" s="241" t="s">
        <v>254</v>
      </c>
      <c r="E106" s="241" t="s">
        <v>69</v>
      </c>
      <c r="F106" s="124" t="s">
        <v>24</v>
      </c>
      <c r="G106" s="108">
        <f aca="true" t="shared" si="93" ref="G106:L106">Q108</f>
        <v>8.24</v>
      </c>
      <c r="H106" s="108">
        <f t="shared" si="93"/>
        <v>8.3</v>
      </c>
      <c r="I106" s="108">
        <f t="shared" si="93"/>
        <v>7.88</v>
      </c>
      <c r="J106" s="108">
        <f t="shared" si="93"/>
        <v>8.553333333333333</v>
      </c>
      <c r="K106" s="108">
        <f t="shared" si="93"/>
        <v>8.076666666666668</v>
      </c>
      <c r="L106" s="108">
        <f t="shared" si="93"/>
        <v>8.483333333333333</v>
      </c>
      <c r="M106" s="102">
        <f t="shared" si="71"/>
        <v>8.255555555555555</v>
      </c>
      <c r="N106" s="124" t="s">
        <v>34</v>
      </c>
      <c r="O106" s="179">
        <v>8.316666666666666</v>
      </c>
      <c r="P106" s="179">
        <v>8.633333333333333</v>
      </c>
      <c r="Q106" s="179">
        <v>8</v>
      </c>
      <c r="R106" s="179">
        <v>8</v>
      </c>
      <c r="S106" s="179">
        <v>7.7</v>
      </c>
      <c r="T106" s="179">
        <v>7.883333333333333</v>
      </c>
      <c r="U106" s="179">
        <v>7.816666666666667</v>
      </c>
      <c r="V106" s="179">
        <v>8.083333333333332</v>
      </c>
      <c r="W106" s="179">
        <v>8.166666666666668</v>
      </c>
      <c r="X106" s="179">
        <v>7.833333333333333</v>
      </c>
      <c r="Y106" s="179">
        <v>8.6</v>
      </c>
      <c r="Z106" s="179">
        <v>8.466666666666667</v>
      </c>
      <c r="AA106" s="179">
        <v>8.516666666666667</v>
      </c>
      <c r="AB106" s="179">
        <v>7.833333333333333</v>
      </c>
      <c r="AC106" s="102">
        <f t="shared" si="72"/>
        <v>8.132142857142856</v>
      </c>
      <c r="AD106" s="126"/>
      <c r="AE106" s="126"/>
      <c r="AF106" s="235" t="s">
        <v>554</v>
      </c>
      <c r="AG106" s="237" t="s">
        <v>555</v>
      </c>
    </row>
    <row r="107" spans="1:33" ht="15">
      <c r="A107" s="249"/>
      <c r="B107" s="261"/>
      <c r="C107" s="241"/>
      <c r="D107" s="241"/>
      <c r="E107" s="241"/>
      <c r="F107" s="101" t="s">
        <v>25</v>
      </c>
      <c r="G107" s="102"/>
      <c r="H107" s="102"/>
      <c r="I107" s="102"/>
      <c r="J107" s="102"/>
      <c r="K107" s="102"/>
      <c r="L107" s="102"/>
      <c r="M107" s="102" t="e">
        <f t="shared" si="71"/>
        <v>#DIV/0!</v>
      </c>
      <c r="N107" s="101" t="s">
        <v>35</v>
      </c>
      <c r="O107" s="179">
        <v>8.4</v>
      </c>
      <c r="P107" s="179">
        <v>9</v>
      </c>
      <c r="Q107" s="179">
        <v>8.4</v>
      </c>
      <c r="R107" s="179">
        <v>8.5</v>
      </c>
      <c r="S107" s="179">
        <v>8</v>
      </c>
      <c r="T107" s="179">
        <v>9</v>
      </c>
      <c r="U107" s="179">
        <v>8.25</v>
      </c>
      <c r="V107" s="179">
        <v>8.75</v>
      </c>
      <c r="W107" s="179">
        <v>8.2</v>
      </c>
      <c r="X107" s="179">
        <v>8.6</v>
      </c>
      <c r="Y107" s="179">
        <v>8.45</v>
      </c>
      <c r="Z107" s="179">
        <v>8.75</v>
      </c>
      <c r="AA107" s="179">
        <v>9.3</v>
      </c>
      <c r="AB107" s="179">
        <v>9.1</v>
      </c>
      <c r="AC107" s="156">
        <f t="shared" si="72"/>
        <v>8.62142857142857</v>
      </c>
      <c r="AD107" s="103"/>
      <c r="AE107" s="103"/>
      <c r="AF107" s="254"/>
      <c r="AG107" s="246"/>
    </row>
    <row r="108" spans="1:33" ht="15.75" thickBot="1">
      <c r="A108" s="250"/>
      <c r="B108" s="262"/>
      <c r="C108" s="242"/>
      <c r="D108" s="242"/>
      <c r="E108" s="242"/>
      <c r="F108" s="104" t="s">
        <v>26</v>
      </c>
      <c r="G108" s="52">
        <f aca="true" t="shared" si="94" ref="G108:L108">(G106*0.4+G107*0.6)</f>
        <v>3.2960000000000003</v>
      </c>
      <c r="H108" s="52">
        <f t="shared" si="94"/>
        <v>3.3200000000000003</v>
      </c>
      <c r="I108" s="52">
        <f t="shared" si="94"/>
        <v>3.152</v>
      </c>
      <c r="J108" s="52">
        <f t="shared" si="94"/>
        <v>3.421333333333333</v>
      </c>
      <c r="K108" s="52">
        <f t="shared" si="94"/>
        <v>3.2306666666666675</v>
      </c>
      <c r="L108" s="52">
        <f t="shared" si="94"/>
        <v>3.393333333333333</v>
      </c>
      <c r="M108" s="147">
        <f t="shared" si="71"/>
        <v>3.302222222222223</v>
      </c>
      <c r="N108" s="104" t="s">
        <v>24</v>
      </c>
      <c r="O108" s="157">
        <f aca="true" t="shared" si="95" ref="O108:AB108">(O106)*0.4+(O107)*0.6</f>
        <v>8.366666666666667</v>
      </c>
      <c r="P108" s="157">
        <f t="shared" si="95"/>
        <v>8.853333333333332</v>
      </c>
      <c r="Q108" s="157">
        <f t="shared" si="95"/>
        <v>8.24</v>
      </c>
      <c r="R108" s="157">
        <f t="shared" si="95"/>
        <v>8.3</v>
      </c>
      <c r="S108" s="157">
        <f t="shared" si="95"/>
        <v>7.88</v>
      </c>
      <c r="T108" s="157">
        <f t="shared" si="95"/>
        <v>8.553333333333333</v>
      </c>
      <c r="U108" s="157">
        <f t="shared" si="95"/>
        <v>8.076666666666668</v>
      </c>
      <c r="V108" s="157">
        <f t="shared" si="95"/>
        <v>8.483333333333333</v>
      </c>
      <c r="W108" s="157">
        <f t="shared" si="95"/>
        <v>8.186666666666667</v>
      </c>
      <c r="X108" s="157">
        <f t="shared" si="95"/>
        <v>8.293333333333333</v>
      </c>
      <c r="Y108" s="157">
        <f t="shared" si="95"/>
        <v>8.51</v>
      </c>
      <c r="Z108" s="157">
        <f t="shared" si="95"/>
        <v>8.636666666666667</v>
      </c>
      <c r="AA108" s="157">
        <f t="shared" si="95"/>
        <v>8.986666666666668</v>
      </c>
      <c r="AB108" s="157">
        <f t="shared" si="95"/>
        <v>8.593333333333334</v>
      </c>
      <c r="AC108" s="157">
        <f t="shared" si="72"/>
        <v>8.425714285714287</v>
      </c>
      <c r="AD108" s="106"/>
      <c r="AE108" s="106"/>
      <c r="AF108" s="255"/>
      <c r="AG108" s="247"/>
    </row>
    <row r="109" spans="1:33" ht="15" customHeight="1">
      <c r="A109" s="239">
        <v>92</v>
      </c>
      <c r="B109" s="288" t="s">
        <v>255</v>
      </c>
      <c r="C109" s="241" t="s">
        <v>592</v>
      </c>
      <c r="D109" s="241" t="s">
        <v>256</v>
      </c>
      <c r="E109" s="241" t="s">
        <v>69</v>
      </c>
      <c r="F109" s="124" t="s">
        <v>24</v>
      </c>
      <c r="G109" s="108">
        <f aca="true" t="shared" si="96" ref="G109:L109">Q111</f>
        <v>8.423333333333334</v>
      </c>
      <c r="H109" s="108">
        <f t="shared" si="96"/>
        <v>8.37</v>
      </c>
      <c r="I109" s="108">
        <f t="shared" si="96"/>
        <v>8.013333333333334</v>
      </c>
      <c r="J109" s="108">
        <f t="shared" si="96"/>
        <v>8.559999999999999</v>
      </c>
      <c r="K109" s="108">
        <f t="shared" si="96"/>
        <v>8.273333333333333</v>
      </c>
      <c r="L109" s="108">
        <f t="shared" si="96"/>
        <v>8.143333333333333</v>
      </c>
      <c r="M109" s="102">
        <f t="shared" si="71"/>
        <v>8.29722222222222</v>
      </c>
      <c r="N109" s="124" t="s">
        <v>34</v>
      </c>
      <c r="O109" s="179">
        <v>8.183333333333334</v>
      </c>
      <c r="P109" s="179">
        <v>8.333333333333332</v>
      </c>
      <c r="Q109" s="179">
        <v>8.083333333333332</v>
      </c>
      <c r="R109" s="179">
        <v>8.25</v>
      </c>
      <c r="S109" s="179">
        <v>8.033333333333333</v>
      </c>
      <c r="T109" s="179">
        <v>7.9</v>
      </c>
      <c r="U109" s="179">
        <v>7.933333333333333</v>
      </c>
      <c r="V109" s="179">
        <v>7.833333333333333</v>
      </c>
      <c r="W109" s="179">
        <v>7.933333333333333</v>
      </c>
      <c r="X109" s="179">
        <v>7.9</v>
      </c>
      <c r="Y109" s="179">
        <v>7.883333333333333</v>
      </c>
      <c r="Z109" s="179">
        <v>8.266666666666667</v>
      </c>
      <c r="AA109" s="179">
        <v>8.333333333333332</v>
      </c>
      <c r="AB109" s="179">
        <v>8.033333333333333</v>
      </c>
      <c r="AC109" s="102">
        <f t="shared" si="72"/>
        <v>8.064285714285713</v>
      </c>
      <c r="AD109" s="126"/>
      <c r="AE109" s="126"/>
      <c r="AF109" s="235" t="s">
        <v>554</v>
      </c>
      <c r="AG109" s="237" t="s">
        <v>555</v>
      </c>
    </row>
    <row r="110" spans="1:33" ht="15">
      <c r="A110" s="239"/>
      <c r="B110" s="261"/>
      <c r="C110" s="241"/>
      <c r="D110" s="241"/>
      <c r="E110" s="241"/>
      <c r="F110" s="101" t="s">
        <v>25</v>
      </c>
      <c r="G110" s="102"/>
      <c r="H110" s="102"/>
      <c r="I110" s="102"/>
      <c r="J110" s="102"/>
      <c r="K110" s="102"/>
      <c r="L110" s="102"/>
      <c r="M110" s="102" t="e">
        <f t="shared" si="71"/>
        <v>#DIV/0!</v>
      </c>
      <c r="N110" s="101" t="s">
        <v>35</v>
      </c>
      <c r="O110" s="179">
        <v>8.4</v>
      </c>
      <c r="P110" s="179">
        <v>8.5</v>
      </c>
      <c r="Q110" s="179">
        <v>8.65</v>
      </c>
      <c r="R110" s="179">
        <v>8.45</v>
      </c>
      <c r="S110" s="179">
        <v>8</v>
      </c>
      <c r="T110" s="179">
        <v>9</v>
      </c>
      <c r="U110" s="179">
        <v>8.5</v>
      </c>
      <c r="V110" s="179">
        <v>8.35</v>
      </c>
      <c r="W110" s="179">
        <v>8.4</v>
      </c>
      <c r="X110" s="179">
        <v>8.2</v>
      </c>
      <c r="Y110" s="179">
        <v>8.3</v>
      </c>
      <c r="Z110" s="179">
        <v>8.9</v>
      </c>
      <c r="AA110" s="179">
        <v>9.25</v>
      </c>
      <c r="AB110" s="179">
        <v>8.9</v>
      </c>
      <c r="AC110" s="156">
        <f t="shared" si="72"/>
        <v>8.557142857142859</v>
      </c>
      <c r="AD110" s="103"/>
      <c r="AE110" s="103"/>
      <c r="AF110" s="254"/>
      <c r="AG110" s="246"/>
    </row>
    <row r="111" spans="1:33" ht="15.75" thickBot="1">
      <c r="A111" s="240"/>
      <c r="B111" s="262"/>
      <c r="C111" s="242"/>
      <c r="D111" s="242"/>
      <c r="E111" s="242"/>
      <c r="F111" s="104" t="s">
        <v>26</v>
      </c>
      <c r="G111" s="52">
        <f aca="true" t="shared" si="97" ref="G111:L111">(G109*0.4+G110*0.6)</f>
        <v>3.3693333333333335</v>
      </c>
      <c r="H111" s="52">
        <f t="shared" si="97"/>
        <v>3.348</v>
      </c>
      <c r="I111" s="52">
        <f t="shared" si="97"/>
        <v>3.205333333333334</v>
      </c>
      <c r="J111" s="52">
        <f t="shared" si="97"/>
        <v>3.4239999999999995</v>
      </c>
      <c r="K111" s="52">
        <f t="shared" si="97"/>
        <v>3.3093333333333335</v>
      </c>
      <c r="L111" s="52">
        <f t="shared" si="97"/>
        <v>3.2573333333333334</v>
      </c>
      <c r="M111" s="147">
        <f t="shared" si="71"/>
        <v>3.318888888888889</v>
      </c>
      <c r="N111" s="104" t="s">
        <v>24</v>
      </c>
      <c r="O111" s="157">
        <f aca="true" t="shared" si="98" ref="O111:AB111">(O109)*0.4+(O110)*0.6</f>
        <v>8.313333333333333</v>
      </c>
      <c r="P111" s="157">
        <f t="shared" si="98"/>
        <v>8.433333333333334</v>
      </c>
      <c r="Q111" s="157">
        <f t="shared" si="98"/>
        <v>8.423333333333334</v>
      </c>
      <c r="R111" s="157">
        <f t="shared" si="98"/>
        <v>8.37</v>
      </c>
      <c r="S111" s="157">
        <f t="shared" si="98"/>
        <v>8.013333333333334</v>
      </c>
      <c r="T111" s="157">
        <f t="shared" si="98"/>
        <v>8.559999999999999</v>
      </c>
      <c r="U111" s="157">
        <f t="shared" si="98"/>
        <v>8.273333333333333</v>
      </c>
      <c r="V111" s="157">
        <f t="shared" si="98"/>
        <v>8.143333333333333</v>
      </c>
      <c r="W111" s="157">
        <f t="shared" si="98"/>
        <v>8.213333333333333</v>
      </c>
      <c r="X111" s="157">
        <f t="shared" si="98"/>
        <v>8.079999999999998</v>
      </c>
      <c r="Y111" s="157">
        <f t="shared" si="98"/>
        <v>8.133333333333333</v>
      </c>
      <c r="Z111" s="157">
        <f t="shared" si="98"/>
        <v>8.646666666666667</v>
      </c>
      <c r="AA111" s="157">
        <f t="shared" si="98"/>
        <v>8.883333333333333</v>
      </c>
      <c r="AB111" s="157">
        <f t="shared" si="98"/>
        <v>8.553333333333333</v>
      </c>
      <c r="AC111" s="157">
        <f t="shared" si="72"/>
        <v>8.360000000000001</v>
      </c>
      <c r="AD111" s="106"/>
      <c r="AE111" s="106"/>
      <c r="AF111" s="255"/>
      <c r="AG111" s="247"/>
    </row>
    <row r="114" spans="1:33" ht="15">
      <c r="A114" s="86" t="s">
        <v>51</v>
      </c>
      <c r="B114" s="135"/>
      <c r="C114" s="135"/>
      <c r="D114" s="135"/>
      <c r="M114" s="87" t="s">
        <v>59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 t="s">
        <v>60</v>
      </c>
      <c r="AC114" s="87"/>
      <c r="AD114" s="87"/>
      <c r="AE114" s="87"/>
      <c r="AF114" s="87"/>
      <c r="AG114" s="87"/>
    </row>
    <row r="115" spans="1:33" ht="15">
      <c r="A115" s="135"/>
      <c r="B115" s="86" t="s">
        <v>24</v>
      </c>
      <c r="C115" s="86" t="s">
        <v>52</v>
      </c>
      <c r="M115" s="87" t="s">
        <v>61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 t="s">
        <v>44</v>
      </c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</row>
    <row r="116" spans="1:33" ht="15">
      <c r="A116" s="86" t="s">
        <v>44</v>
      </c>
      <c r="B116" s="86" t="s">
        <v>25</v>
      </c>
      <c r="C116" s="86" t="s">
        <v>53</v>
      </c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</row>
    <row r="117" spans="2:27" ht="15">
      <c r="B117" s="86" t="s">
        <v>26</v>
      </c>
      <c r="C117" s="86" t="s">
        <v>54</v>
      </c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</row>
    <row r="118" spans="2:3" ht="15">
      <c r="B118" s="135" t="s">
        <v>34</v>
      </c>
      <c r="C118" s="86" t="s">
        <v>55</v>
      </c>
    </row>
    <row r="119" spans="2:3" ht="15">
      <c r="B119" s="135" t="s">
        <v>35</v>
      </c>
      <c r="C119" s="86" t="s">
        <v>56</v>
      </c>
    </row>
    <row r="120" spans="13:33" ht="15">
      <c r="M120" s="136"/>
      <c r="N120" s="136"/>
      <c r="O120" s="136"/>
      <c r="P120" s="136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33" t="s">
        <v>63</v>
      </c>
      <c r="AC120" s="87"/>
      <c r="AD120" s="87"/>
      <c r="AE120" s="87"/>
      <c r="AF120" s="87"/>
      <c r="AG120" s="87"/>
    </row>
    <row r="121" ht="15">
      <c r="AB121" s="86" t="s">
        <v>66</v>
      </c>
    </row>
    <row r="122" spans="13:33" ht="15"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 t="s">
        <v>64</v>
      </c>
      <c r="AC122" s="87"/>
      <c r="AD122" s="87"/>
      <c r="AE122" s="87"/>
      <c r="AF122" s="87"/>
      <c r="AG122" s="87"/>
    </row>
  </sheetData>
  <sheetProtection/>
  <mergeCells count="238">
    <mergeCell ref="D7:D8"/>
    <mergeCell ref="E7:E8"/>
    <mergeCell ref="A9:A11"/>
    <mergeCell ref="B9:B11"/>
    <mergeCell ref="C9:C11"/>
    <mergeCell ref="D9:D11"/>
    <mergeCell ref="E9:E11"/>
    <mergeCell ref="AF9:AF11"/>
    <mergeCell ref="AF15:AF17"/>
    <mergeCell ref="AG15:AG17"/>
    <mergeCell ref="F7:L7"/>
    <mergeCell ref="M7:M8"/>
    <mergeCell ref="N7:AB7"/>
    <mergeCell ref="AC7:AC8"/>
    <mergeCell ref="AG7:AG8"/>
    <mergeCell ref="AG9:AG11"/>
    <mergeCell ref="A12:A14"/>
    <mergeCell ref="B12:B14"/>
    <mergeCell ref="C12:C14"/>
    <mergeCell ref="D12:D14"/>
    <mergeCell ref="E12:E14"/>
    <mergeCell ref="AF12:AF14"/>
    <mergeCell ref="C18:C20"/>
    <mergeCell ref="D18:D20"/>
    <mergeCell ref="E18:E20"/>
    <mergeCell ref="AF18:AF20"/>
    <mergeCell ref="AG12:AG14"/>
    <mergeCell ref="A15:A17"/>
    <mergeCell ref="B15:B17"/>
    <mergeCell ref="C15:C17"/>
    <mergeCell ref="D15:D17"/>
    <mergeCell ref="E15:E17"/>
    <mergeCell ref="AG18:AG20"/>
    <mergeCell ref="A21:A23"/>
    <mergeCell ref="B21:B23"/>
    <mergeCell ref="C21:C23"/>
    <mergeCell ref="D21:D23"/>
    <mergeCell ref="E21:E23"/>
    <mergeCell ref="AF21:AF23"/>
    <mergeCell ref="AG21:AG23"/>
    <mergeCell ref="A18:A20"/>
    <mergeCell ref="B18:B20"/>
    <mergeCell ref="AF27:AF29"/>
    <mergeCell ref="AG27:AG29"/>
    <mergeCell ref="A24:A26"/>
    <mergeCell ref="B24:B26"/>
    <mergeCell ref="C24:C26"/>
    <mergeCell ref="D24:D26"/>
    <mergeCell ref="E24:E26"/>
    <mergeCell ref="AF24:AF26"/>
    <mergeCell ref="C30:C32"/>
    <mergeCell ref="D30:D32"/>
    <mergeCell ref="E30:E32"/>
    <mergeCell ref="AF30:AF32"/>
    <mergeCell ref="AG24:AG26"/>
    <mergeCell ref="A27:A29"/>
    <mergeCell ref="B27:B29"/>
    <mergeCell ref="C27:C29"/>
    <mergeCell ref="D27:D29"/>
    <mergeCell ref="E27:E29"/>
    <mergeCell ref="AG30:AG32"/>
    <mergeCell ref="A33:A35"/>
    <mergeCell ref="B33:B35"/>
    <mergeCell ref="C33:C35"/>
    <mergeCell ref="D33:D35"/>
    <mergeCell ref="E33:E35"/>
    <mergeCell ref="AF33:AF35"/>
    <mergeCell ref="AG33:AG35"/>
    <mergeCell ref="A30:A32"/>
    <mergeCell ref="B30:B32"/>
    <mergeCell ref="AC42:AC43"/>
    <mergeCell ref="AG42:AG43"/>
    <mergeCell ref="A36:A38"/>
    <mergeCell ref="B36:B38"/>
    <mergeCell ref="C36:C38"/>
    <mergeCell ref="D36:D38"/>
    <mergeCell ref="E36:E38"/>
    <mergeCell ref="AF36:AF38"/>
    <mergeCell ref="C44:C46"/>
    <mergeCell ref="D44:D46"/>
    <mergeCell ref="E44:E46"/>
    <mergeCell ref="AF44:AF46"/>
    <mergeCell ref="AG36:AG38"/>
    <mergeCell ref="D42:D43"/>
    <mergeCell ref="E42:E43"/>
    <mergeCell ref="F42:L42"/>
    <mergeCell ref="M42:M43"/>
    <mergeCell ref="N42:AB42"/>
    <mergeCell ref="AG44:AG46"/>
    <mergeCell ref="A47:A49"/>
    <mergeCell ref="B47:B49"/>
    <mergeCell ref="C47:C49"/>
    <mergeCell ref="D47:D49"/>
    <mergeCell ref="E47:E49"/>
    <mergeCell ref="AF47:AF49"/>
    <mergeCell ref="AG47:AG49"/>
    <mergeCell ref="A44:A46"/>
    <mergeCell ref="B44:B46"/>
    <mergeCell ref="AF53:AF55"/>
    <mergeCell ref="AG53:AG55"/>
    <mergeCell ref="A50:A52"/>
    <mergeCell ref="B50:B52"/>
    <mergeCell ref="C50:C52"/>
    <mergeCell ref="D50:D52"/>
    <mergeCell ref="E50:E52"/>
    <mergeCell ref="AF50:AF52"/>
    <mergeCell ref="C56:C58"/>
    <mergeCell ref="D56:D58"/>
    <mergeCell ref="E56:E58"/>
    <mergeCell ref="AF56:AF58"/>
    <mergeCell ref="AG50:AG52"/>
    <mergeCell ref="A53:A55"/>
    <mergeCell ref="B53:B55"/>
    <mergeCell ref="C53:C55"/>
    <mergeCell ref="D53:D55"/>
    <mergeCell ref="E53:E55"/>
    <mergeCell ref="AG56:AG58"/>
    <mergeCell ref="A59:A61"/>
    <mergeCell ref="B59:B61"/>
    <mergeCell ref="C59:C61"/>
    <mergeCell ref="D59:D61"/>
    <mergeCell ref="E59:E61"/>
    <mergeCell ref="AF59:AF61"/>
    <mergeCell ref="AG59:AG61"/>
    <mergeCell ref="A56:A58"/>
    <mergeCell ref="B56:B58"/>
    <mergeCell ref="AF65:AF67"/>
    <mergeCell ref="AG65:AG67"/>
    <mergeCell ref="A62:A64"/>
    <mergeCell ref="B62:B64"/>
    <mergeCell ref="C62:C64"/>
    <mergeCell ref="D62:D64"/>
    <mergeCell ref="E62:E64"/>
    <mergeCell ref="AF62:AF64"/>
    <mergeCell ref="C68:C70"/>
    <mergeCell ref="D68:D70"/>
    <mergeCell ref="E68:E70"/>
    <mergeCell ref="AF68:AF70"/>
    <mergeCell ref="AG62:AG64"/>
    <mergeCell ref="A65:A67"/>
    <mergeCell ref="B65:B67"/>
    <mergeCell ref="C65:C67"/>
    <mergeCell ref="D65:D67"/>
    <mergeCell ref="E65:E67"/>
    <mergeCell ref="AG68:AG70"/>
    <mergeCell ref="A71:A73"/>
    <mergeCell ref="B71:B73"/>
    <mergeCell ref="C71:C73"/>
    <mergeCell ref="D71:D73"/>
    <mergeCell ref="E71:E73"/>
    <mergeCell ref="AF71:AF73"/>
    <mergeCell ref="AG71:AG73"/>
    <mergeCell ref="A68:A70"/>
    <mergeCell ref="B68:B70"/>
    <mergeCell ref="AF77:AF79"/>
    <mergeCell ref="AG77:AG79"/>
    <mergeCell ref="A74:A76"/>
    <mergeCell ref="B74:B76"/>
    <mergeCell ref="C74:C76"/>
    <mergeCell ref="D74:D76"/>
    <mergeCell ref="E74:E76"/>
    <mergeCell ref="AF74:AF76"/>
    <mergeCell ref="F83:L83"/>
    <mergeCell ref="M83:M84"/>
    <mergeCell ref="N83:AB83"/>
    <mergeCell ref="AC83:AC84"/>
    <mergeCell ref="AG74:AG76"/>
    <mergeCell ref="A77:A79"/>
    <mergeCell ref="B77:B79"/>
    <mergeCell ref="C77:C79"/>
    <mergeCell ref="D77:D79"/>
    <mergeCell ref="E77:E79"/>
    <mergeCell ref="AG83:AG84"/>
    <mergeCell ref="A85:A87"/>
    <mergeCell ref="B85:B87"/>
    <mergeCell ref="C85:C87"/>
    <mergeCell ref="D85:D87"/>
    <mergeCell ref="E85:E87"/>
    <mergeCell ref="AF85:AF87"/>
    <mergeCell ref="AG85:AG87"/>
    <mergeCell ref="D83:D84"/>
    <mergeCell ref="E83:E84"/>
    <mergeCell ref="AF91:AF93"/>
    <mergeCell ref="AG91:AG93"/>
    <mergeCell ref="A88:A90"/>
    <mergeCell ref="B88:B90"/>
    <mergeCell ref="C88:C90"/>
    <mergeCell ref="D88:D90"/>
    <mergeCell ref="E88:E90"/>
    <mergeCell ref="AF88:AF90"/>
    <mergeCell ref="C94:C96"/>
    <mergeCell ref="D94:D96"/>
    <mergeCell ref="E94:E96"/>
    <mergeCell ref="AF94:AF96"/>
    <mergeCell ref="AG88:AG90"/>
    <mergeCell ref="A91:A93"/>
    <mergeCell ref="B91:B93"/>
    <mergeCell ref="C91:C93"/>
    <mergeCell ref="D91:D93"/>
    <mergeCell ref="E91:E93"/>
    <mergeCell ref="AG94:AG96"/>
    <mergeCell ref="A97:A99"/>
    <mergeCell ref="B97:B99"/>
    <mergeCell ref="C97:C99"/>
    <mergeCell ref="D97:D99"/>
    <mergeCell ref="E97:E99"/>
    <mergeCell ref="AF97:AF99"/>
    <mergeCell ref="AG97:AG99"/>
    <mergeCell ref="A94:A96"/>
    <mergeCell ref="B94:B96"/>
    <mergeCell ref="AF103:AF105"/>
    <mergeCell ref="AG103:AG105"/>
    <mergeCell ref="A100:A102"/>
    <mergeCell ref="B100:B102"/>
    <mergeCell ref="C100:C102"/>
    <mergeCell ref="D100:D102"/>
    <mergeCell ref="E100:E102"/>
    <mergeCell ref="AF100:AF102"/>
    <mergeCell ref="C106:C108"/>
    <mergeCell ref="D106:D108"/>
    <mergeCell ref="E106:E108"/>
    <mergeCell ref="AF106:AF108"/>
    <mergeCell ref="AG100:AG102"/>
    <mergeCell ref="A103:A105"/>
    <mergeCell ref="B103:B105"/>
    <mergeCell ref="C103:C105"/>
    <mergeCell ref="D103:D105"/>
    <mergeCell ref="E103:E105"/>
    <mergeCell ref="AG106:AG108"/>
    <mergeCell ref="A109:A111"/>
    <mergeCell ref="B109:B111"/>
    <mergeCell ref="C109:C111"/>
    <mergeCell ref="D109:D111"/>
    <mergeCell ref="E109:E111"/>
    <mergeCell ref="AF109:AF111"/>
    <mergeCell ref="AG109:AG111"/>
    <mergeCell ref="A106:A108"/>
    <mergeCell ref="B106:B108"/>
  </mergeCells>
  <printOptions/>
  <pageMargins left="0.2362204724409449" right="0.3937007874015748" top="0.5511811023622047" bottom="0.5511811023622047" header="0.31496062992125984" footer="0.31496062992125984"/>
  <pageSetup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20"/>
  <sheetViews>
    <sheetView workbookViewId="0" topLeftCell="C97">
      <selection activeCell="C107" sqref="C107:C109"/>
    </sheetView>
  </sheetViews>
  <sheetFormatPr defaultColWidth="9.140625" defaultRowHeight="15"/>
  <cols>
    <col min="1" max="1" width="4.421875" style="86" customWidth="1"/>
    <col min="2" max="2" width="12.7109375" style="137" customWidth="1"/>
    <col min="3" max="3" width="5.7109375" style="86" customWidth="1"/>
    <col min="4" max="4" width="26.28125" style="86" customWidth="1"/>
    <col min="5" max="5" width="3.8515625" style="86" customWidth="1"/>
    <col min="6" max="10" width="4.7109375" style="86" customWidth="1"/>
    <col min="11" max="11" width="5.7109375" style="86" customWidth="1"/>
    <col min="12" max="12" width="6.00390625" style="86" customWidth="1"/>
    <col min="13" max="15" width="4.7109375" style="86" customWidth="1"/>
    <col min="16" max="16" width="5.57421875" style="86" customWidth="1"/>
    <col min="17" max="26" width="4.7109375" style="86" customWidth="1"/>
    <col min="27" max="27" width="5.28125" style="86" customWidth="1"/>
    <col min="28" max="28" width="4.7109375" style="86" customWidth="1"/>
    <col min="29" max="29" width="6.28125" style="86" customWidth="1"/>
    <col min="30" max="31" width="6.28125" style="86" hidden="1" customWidth="1"/>
    <col min="32" max="32" width="8.421875" style="86" customWidth="1"/>
    <col min="33" max="33" width="8.140625" style="86" customWidth="1"/>
    <col min="34" max="34" width="1.7109375" style="86" customWidth="1"/>
    <col min="35" max="35" width="4.28125" style="87" customWidth="1"/>
    <col min="36" max="16384" width="9.140625" style="86" customWidth="1"/>
  </cols>
  <sheetData>
    <row r="1" spans="1:32" ht="15">
      <c r="A1" s="85" t="s">
        <v>0</v>
      </c>
      <c r="B1" s="138"/>
      <c r="C1" s="85"/>
      <c r="D1" s="85"/>
      <c r="E1" s="85"/>
      <c r="F1" s="85"/>
      <c r="I1" s="85" t="s">
        <v>1</v>
      </c>
      <c r="J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E1" s="85" t="s">
        <v>2</v>
      </c>
      <c r="AF1" s="85"/>
    </row>
    <row r="2" spans="1:23" ht="15">
      <c r="A2" s="85" t="s">
        <v>3</v>
      </c>
      <c r="B2" s="138"/>
      <c r="C2" s="85"/>
      <c r="D2" s="85"/>
      <c r="E2" s="85"/>
      <c r="F2" s="85"/>
      <c r="G2" s="85"/>
      <c r="H2" s="85"/>
      <c r="I2" s="85"/>
      <c r="J2" s="85"/>
      <c r="N2" s="85" t="s">
        <v>67</v>
      </c>
      <c r="O2" s="85"/>
      <c r="P2" s="85"/>
      <c r="Q2" s="85"/>
      <c r="R2" s="85"/>
      <c r="S2" s="85"/>
      <c r="T2" s="85"/>
      <c r="V2" s="85"/>
      <c r="W2" s="85"/>
    </row>
    <row r="3" spans="1:30" ht="15" customHeight="1">
      <c r="A3" s="85"/>
      <c r="B3" s="13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X3" s="85" t="s">
        <v>4</v>
      </c>
      <c r="Y3" s="85"/>
      <c r="Z3" s="85" t="s">
        <v>5</v>
      </c>
      <c r="AA3" s="85"/>
      <c r="AB3" s="85"/>
      <c r="AC3" s="85"/>
      <c r="AD3" s="85"/>
    </row>
    <row r="4" spans="1:30" ht="15">
      <c r="A4" s="85" t="s">
        <v>8</v>
      </c>
      <c r="B4" s="138"/>
      <c r="C4" s="85"/>
      <c r="D4" s="85" t="s">
        <v>9</v>
      </c>
      <c r="E4" s="85"/>
      <c r="F4" s="85"/>
      <c r="G4" s="85"/>
      <c r="H4" s="85"/>
      <c r="I4" s="85"/>
      <c r="N4" s="85" t="s">
        <v>10</v>
      </c>
      <c r="O4" s="85"/>
      <c r="P4" s="85" t="s">
        <v>735</v>
      </c>
      <c r="Q4" s="85"/>
      <c r="R4" s="85"/>
      <c r="S4" s="85"/>
      <c r="T4" s="85"/>
      <c r="X4" s="85" t="s">
        <v>6</v>
      </c>
      <c r="Y4" s="85"/>
      <c r="Z4" s="85" t="s">
        <v>7</v>
      </c>
      <c r="AA4" s="85"/>
      <c r="AB4" s="85"/>
      <c r="AC4" s="85"/>
      <c r="AD4" s="85"/>
    </row>
    <row r="5" spans="1:32" ht="15">
      <c r="A5" s="85" t="s">
        <v>13</v>
      </c>
      <c r="B5" s="138"/>
      <c r="C5" s="85"/>
      <c r="D5" s="85" t="s">
        <v>14</v>
      </c>
      <c r="E5" s="85"/>
      <c r="F5" s="85"/>
      <c r="G5" s="85"/>
      <c r="H5" s="85"/>
      <c r="I5" s="85"/>
      <c r="N5" s="85" t="s">
        <v>15</v>
      </c>
      <c r="O5" s="85"/>
      <c r="P5" s="85" t="s">
        <v>16</v>
      </c>
      <c r="Q5" s="85"/>
      <c r="R5" s="85"/>
      <c r="S5" s="85"/>
      <c r="T5" s="85"/>
      <c r="X5" s="85" t="s">
        <v>11</v>
      </c>
      <c r="Y5" s="85"/>
      <c r="Z5" s="85" t="s">
        <v>12</v>
      </c>
      <c r="AA5" s="85"/>
      <c r="AB5" s="85"/>
      <c r="AC5" s="85"/>
      <c r="AD5" s="85"/>
      <c r="AE5" s="85"/>
      <c r="AF5" s="85"/>
    </row>
    <row r="6" spans="1:32" ht="15.75" thickBot="1">
      <c r="A6" s="85"/>
      <c r="B6" s="138"/>
      <c r="C6" s="85"/>
      <c r="D6" s="85"/>
      <c r="E6" s="85"/>
      <c r="F6" s="85"/>
      <c r="G6" s="85"/>
      <c r="H6" s="85"/>
      <c r="I6" s="85"/>
      <c r="J6" s="85"/>
      <c r="K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3" ht="15" customHeight="1">
      <c r="A7" s="187" t="s">
        <v>17</v>
      </c>
      <c r="B7" s="185" t="s">
        <v>19</v>
      </c>
      <c r="C7" s="185" t="s">
        <v>21</v>
      </c>
      <c r="D7" s="229" t="s">
        <v>23</v>
      </c>
      <c r="E7" s="229" t="s">
        <v>45</v>
      </c>
      <c r="F7" s="231" t="s">
        <v>27</v>
      </c>
      <c r="G7" s="232"/>
      <c r="H7" s="232"/>
      <c r="I7" s="232"/>
      <c r="J7" s="232"/>
      <c r="K7" s="232"/>
      <c r="L7" s="232"/>
      <c r="M7" s="233" t="s">
        <v>62</v>
      </c>
      <c r="N7" s="231" t="s">
        <v>43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5" t="s">
        <v>62</v>
      </c>
      <c r="AD7" s="188" t="s">
        <v>46</v>
      </c>
      <c r="AE7" s="88" t="s">
        <v>48</v>
      </c>
      <c r="AF7" s="88" t="s">
        <v>57</v>
      </c>
      <c r="AG7" s="237" t="s">
        <v>50</v>
      </c>
    </row>
    <row r="8" spans="1:33" ht="30" customHeight="1" thickBot="1">
      <c r="A8" s="89" t="s">
        <v>18</v>
      </c>
      <c r="B8" s="186" t="s">
        <v>20</v>
      </c>
      <c r="C8" s="186" t="s">
        <v>22</v>
      </c>
      <c r="D8" s="230"/>
      <c r="E8" s="230"/>
      <c r="F8" s="90"/>
      <c r="G8" s="91" t="s">
        <v>28</v>
      </c>
      <c r="H8" s="91" t="s">
        <v>29</v>
      </c>
      <c r="I8" s="91" t="s">
        <v>30</v>
      </c>
      <c r="J8" s="91" t="s">
        <v>31</v>
      </c>
      <c r="K8" s="91" t="s">
        <v>32</v>
      </c>
      <c r="L8" s="91" t="s">
        <v>33</v>
      </c>
      <c r="M8" s="234"/>
      <c r="N8" s="92"/>
      <c r="O8" s="93" t="s">
        <v>36</v>
      </c>
      <c r="P8" s="93" t="s">
        <v>37</v>
      </c>
      <c r="Q8" s="93" t="s">
        <v>28</v>
      </c>
      <c r="R8" s="93" t="s">
        <v>29</v>
      </c>
      <c r="S8" s="93" t="s">
        <v>30</v>
      </c>
      <c r="T8" s="93" t="s">
        <v>31</v>
      </c>
      <c r="U8" s="93" t="s">
        <v>32</v>
      </c>
      <c r="V8" s="93" t="s">
        <v>33</v>
      </c>
      <c r="W8" s="94" t="s">
        <v>38</v>
      </c>
      <c r="X8" s="93" t="s">
        <v>39</v>
      </c>
      <c r="Y8" s="94" t="s">
        <v>40</v>
      </c>
      <c r="Z8" s="93" t="s">
        <v>41</v>
      </c>
      <c r="AA8" s="93" t="s">
        <v>65</v>
      </c>
      <c r="AB8" s="95" t="s">
        <v>42</v>
      </c>
      <c r="AC8" s="236"/>
      <c r="AD8" s="96" t="s">
        <v>47</v>
      </c>
      <c r="AE8" s="97" t="s">
        <v>49</v>
      </c>
      <c r="AF8" s="97" t="s">
        <v>58</v>
      </c>
      <c r="AG8" s="238"/>
    </row>
    <row r="9" spans="1:35" s="135" customFormat="1" ht="15.75" customHeight="1" thickTop="1">
      <c r="A9" s="275">
        <v>93</v>
      </c>
      <c r="B9" s="278" t="s">
        <v>257</v>
      </c>
      <c r="C9" s="276" t="s">
        <v>597</v>
      </c>
      <c r="D9" s="276" t="s">
        <v>258</v>
      </c>
      <c r="E9" s="276" t="s">
        <v>69</v>
      </c>
      <c r="F9" s="98" t="s">
        <v>24</v>
      </c>
      <c r="G9" s="99">
        <f aca="true" t="shared" si="0" ref="G9:L9">Q11</f>
        <v>8.146666666666668</v>
      </c>
      <c r="H9" s="99">
        <f t="shared" si="0"/>
        <v>8.366666666666667</v>
      </c>
      <c r="I9" s="99">
        <f t="shared" si="0"/>
        <v>7.8533333333333335</v>
      </c>
      <c r="J9" s="99">
        <f t="shared" si="0"/>
        <v>8.54</v>
      </c>
      <c r="K9" s="99">
        <f t="shared" si="0"/>
        <v>8.058333333333334</v>
      </c>
      <c r="L9" s="99">
        <f t="shared" si="0"/>
        <v>8.257</v>
      </c>
      <c r="M9" s="99">
        <f aca="true" t="shared" si="1" ref="M9:M38">AVERAGE(G9:L9)</f>
        <v>8.203666666666667</v>
      </c>
      <c r="N9" s="98" t="s">
        <v>34</v>
      </c>
      <c r="O9" s="179">
        <v>8.6</v>
      </c>
      <c r="P9" s="179">
        <v>8.066666666666666</v>
      </c>
      <c r="Q9" s="179">
        <v>7.916666666666667</v>
      </c>
      <c r="R9" s="179">
        <v>8.016666666666667</v>
      </c>
      <c r="S9" s="179">
        <v>7.633333333333333</v>
      </c>
      <c r="T9" s="179">
        <v>7.85</v>
      </c>
      <c r="U9" s="179">
        <v>7.7333333333333325</v>
      </c>
      <c r="V9" s="179">
        <v>8.08</v>
      </c>
      <c r="W9" s="179">
        <v>7.833333333333333</v>
      </c>
      <c r="X9" s="179">
        <v>7.866666666666667</v>
      </c>
      <c r="Y9" s="179">
        <v>7.7666666666666675</v>
      </c>
      <c r="Z9" s="179">
        <v>8.2</v>
      </c>
      <c r="AA9" s="179">
        <v>8.55</v>
      </c>
      <c r="AB9" s="179">
        <v>7.9</v>
      </c>
      <c r="AC9" s="181">
        <f>AVERAGE(O9:AB9)</f>
        <v>8.00095238095238</v>
      </c>
      <c r="AD9" s="149"/>
      <c r="AE9" s="149"/>
      <c r="AF9" s="278" t="s">
        <v>554</v>
      </c>
      <c r="AG9" s="287" t="s">
        <v>555</v>
      </c>
      <c r="AI9" s="150"/>
    </row>
    <row r="10" spans="1:35" s="135" customFormat="1" ht="12.75">
      <c r="A10" s="239"/>
      <c r="B10" s="252"/>
      <c r="C10" s="269"/>
      <c r="D10" s="269"/>
      <c r="E10" s="269"/>
      <c r="F10" s="101" t="s">
        <v>25</v>
      </c>
      <c r="G10" s="102"/>
      <c r="H10" s="102"/>
      <c r="I10" s="102"/>
      <c r="J10" s="102"/>
      <c r="K10" s="102"/>
      <c r="L10" s="102"/>
      <c r="M10" s="102" t="e">
        <f t="shared" si="1"/>
        <v>#DIV/0!</v>
      </c>
      <c r="N10" s="101" t="s">
        <v>35</v>
      </c>
      <c r="O10" s="179">
        <v>8.9</v>
      </c>
      <c r="P10" s="179">
        <v>8.4</v>
      </c>
      <c r="Q10" s="179">
        <v>8.3</v>
      </c>
      <c r="R10" s="179">
        <v>8.6</v>
      </c>
      <c r="S10" s="179">
        <v>8</v>
      </c>
      <c r="T10" s="179">
        <v>9</v>
      </c>
      <c r="U10" s="179">
        <v>8.275</v>
      </c>
      <c r="V10" s="179">
        <v>8.375</v>
      </c>
      <c r="W10" s="179">
        <v>8.8</v>
      </c>
      <c r="X10" s="179">
        <v>8.1</v>
      </c>
      <c r="Y10" s="179">
        <v>8.3</v>
      </c>
      <c r="Z10" s="179">
        <v>8.95</v>
      </c>
      <c r="AA10" s="179">
        <v>9.2</v>
      </c>
      <c r="AB10" s="179">
        <v>8.5</v>
      </c>
      <c r="AC10" s="156">
        <f>AVERAGE(O10:AB10)</f>
        <v>8.549999999999999</v>
      </c>
      <c r="AD10" s="151"/>
      <c r="AE10" s="151"/>
      <c r="AF10" s="252"/>
      <c r="AG10" s="280"/>
      <c r="AI10" s="150"/>
    </row>
    <row r="11" spans="1:35" s="135" customFormat="1" ht="13.5" thickBot="1">
      <c r="A11" s="240"/>
      <c r="B11" s="253"/>
      <c r="C11" s="270"/>
      <c r="D11" s="270"/>
      <c r="E11" s="270"/>
      <c r="F11" s="104" t="s">
        <v>26</v>
      </c>
      <c r="G11" s="52">
        <f aca="true" t="shared" si="2" ref="G11:L11">(G9*0.4+G10*0.6)</f>
        <v>3.2586666666666675</v>
      </c>
      <c r="H11" s="52">
        <f t="shared" si="2"/>
        <v>3.346666666666667</v>
      </c>
      <c r="I11" s="52">
        <f t="shared" si="2"/>
        <v>3.1413333333333338</v>
      </c>
      <c r="J11" s="52">
        <f t="shared" si="2"/>
        <v>3.416</v>
      </c>
      <c r="K11" s="52">
        <f t="shared" si="2"/>
        <v>3.2233333333333336</v>
      </c>
      <c r="L11" s="52">
        <f t="shared" si="2"/>
        <v>3.3028</v>
      </c>
      <c r="M11" s="105">
        <f t="shared" si="1"/>
        <v>3.281466666666667</v>
      </c>
      <c r="N11" s="104" t="s">
        <v>24</v>
      </c>
      <c r="O11" s="157">
        <f>(O9)*0.4+(O10)*0.6</f>
        <v>8.78</v>
      </c>
      <c r="P11" s="157">
        <f aca="true" t="shared" si="3" ref="P11:AB11">(P9)*0.4+(P10)*0.6</f>
        <v>8.266666666666666</v>
      </c>
      <c r="Q11" s="157">
        <f t="shared" si="3"/>
        <v>8.146666666666668</v>
      </c>
      <c r="R11" s="157">
        <f t="shared" si="3"/>
        <v>8.366666666666667</v>
      </c>
      <c r="S11" s="157">
        <f t="shared" si="3"/>
        <v>7.8533333333333335</v>
      </c>
      <c r="T11" s="157">
        <f t="shared" si="3"/>
        <v>8.54</v>
      </c>
      <c r="U11" s="157">
        <f t="shared" si="3"/>
        <v>8.058333333333334</v>
      </c>
      <c r="V11" s="157">
        <f t="shared" si="3"/>
        <v>8.257</v>
      </c>
      <c r="W11" s="157">
        <f t="shared" si="3"/>
        <v>8.413333333333334</v>
      </c>
      <c r="X11" s="157">
        <f t="shared" si="3"/>
        <v>8.006666666666666</v>
      </c>
      <c r="Y11" s="157">
        <f t="shared" si="3"/>
        <v>8.086666666666668</v>
      </c>
      <c r="Z11" s="157">
        <f t="shared" si="3"/>
        <v>8.649999999999999</v>
      </c>
      <c r="AA11" s="157">
        <f t="shared" si="3"/>
        <v>8.94</v>
      </c>
      <c r="AB11" s="157">
        <f t="shared" si="3"/>
        <v>8.26</v>
      </c>
      <c r="AC11" s="157">
        <f>AVERAGE(O11:AB11)</f>
        <v>8.330380952380954</v>
      </c>
      <c r="AD11" s="152"/>
      <c r="AE11" s="152"/>
      <c r="AF11" s="253"/>
      <c r="AG11" s="281"/>
      <c r="AI11" s="150"/>
    </row>
    <row r="12" spans="1:35" s="135" customFormat="1" ht="15" customHeight="1">
      <c r="A12" s="256">
        <v>94</v>
      </c>
      <c r="B12" s="251" t="s">
        <v>260</v>
      </c>
      <c r="C12" s="268" t="s">
        <v>598</v>
      </c>
      <c r="D12" s="268" t="s">
        <v>261</v>
      </c>
      <c r="E12" s="268" t="s">
        <v>69</v>
      </c>
      <c r="F12" s="107" t="s">
        <v>24</v>
      </c>
      <c r="G12" s="108">
        <f aca="true" t="shared" si="4" ref="G12:L12">Q14</f>
        <v>8.456666666666667</v>
      </c>
      <c r="H12" s="108">
        <f t="shared" si="4"/>
        <v>8.5</v>
      </c>
      <c r="I12" s="108">
        <f t="shared" si="4"/>
        <v>8.093333333333334</v>
      </c>
      <c r="J12" s="108">
        <f t="shared" si="4"/>
        <v>8.666666666666668</v>
      </c>
      <c r="K12" s="108">
        <f t="shared" si="4"/>
        <v>8.118333333333332</v>
      </c>
      <c r="L12" s="108">
        <f t="shared" si="4"/>
        <v>8.408333333333333</v>
      </c>
      <c r="M12" s="108">
        <f t="shared" si="1"/>
        <v>8.373888888888889</v>
      </c>
      <c r="N12" s="107" t="s">
        <v>34</v>
      </c>
      <c r="O12" s="179">
        <v>8.533333333333333</v>
      </c>
      <c r="P12" s="179">
        <v>8.433333333333334</v>
      </c>
      <c r="Q12" s="179">
        <v>8.166666666666668</v>
      </c>
      <c r="R12" s="179">
        <v>8.2</v>
      </c>
      <c r="S12" s="179">
        <v>8.233333333333333</v>
      </c>
      <c r="T12" s="179">
        <v>8.166666666666668</v>
      </c>
      <c r="U12" s="179">
        <v>7.883333333333333</v>
      </c>
      <c r="V12" s="179">
        <v>8.083333333333332</v>
      </c>
      <c r="W12" s="179">
        <v>7.933333333333333</v>
      </c>
      <c r="X12" s="179">
        <v>8.1</v>
      </c>
      <c r="Y12" s="179">
        <v>7.816666666666667</v>
      </c>
      <c r="Z12" s="179">
        <v>8.633333333333333</v>
      </c>
      <c r="AA12" s="179">
        <v>8.633333333333333</v>
      </c>
      <c r="AB12" s="179">
        <v>8.066666666666666</v>
      </c>
      <c r="AC12" s="184">
        <f>AVERAGE(O12:AB12)</f>
        <v>8.20595238095238</v>
      </c>
      <c r="AD12" s="153"/>
      <c r="AE12" s="153"/>
      <c r="AF12" s="251" t="s">
        <v>554</v>
      </c>
      <c r="AG12" s="279" t="s">
        <v>555</v>
      </c>
      <c r="AI12" s="150"/>
    </row>
    <row r="13" spans="1:35" s="135" customFormat="1" ht="12.75">
      <c r="A13" s="239"/>
      <c r="B13" s="252"/>
      <c r="C13" s="269"/>
      <c r="D13" s="269"/>
      <c r="E13" s="269"/>
      <c r="F13" s="101" t="s">
        <v>25</v>
      </c>
      <c r="G13" s="102"/>
      <c r="H13" s="102"/>
      <c r="I13" s="102"/>
      <c r="J13" s="102"/>
      <c r="K13" s="102"/>
      <c r="L13" s="102"/>
      <c r="M13" s="102" t="e">
        <f t="shared" si="1"/>
        <v>#DIV/0!</v>
      </c>
      <c r="N13" s="101" t="s">
        <v>35</v>
      </c>
      <c r="O13" s="179">
        <v>9.1</v>
      </c>
      <c r="P13" s="179">
        <v>8.8</v>
      </c>
      <c r="Q13" s="179">
        <v>8.65</v>
      </c>
      <c r="R13" s="179">
        <v>8.7</v>
      </c>
      <c r="S13" s="179">
        <v>8</v>
      </c>
      <c r="T13" s="179">
        <v>9</v>
      </c>
      <c r="U13" s="179">
        <v>8.275</v>
      </c>
      <c r="V13" s="179">
        <v>8.625</v>
      </c>
      <c r="W13" s="179">
        <v>8.4</v>
      </c>
      <c r="X13" s="179">
        <v>8.1</v>
      </c>
      <c r="Y13" s="179">
        <v>8.2</v>
      </c>
      <c r="Z13" s="179">
        <v>9.1</v>
      </c>
      <c r="AA13" s="179">
        <v>9.2</v>
      </c>
      <c r="AB13" s="179">
        <v>8.9</v>
      </c>
      <c r="AC13" s="156">
        <f aca="true" t="shared" si="5" ref="AC13:AC38">AVERAGE(O13:AB13)</f>
        <v>8.646428571428572</v>
      </c>
      <c r="AD13" s="151"/>
      <c r="AE13" s="151"/>
      <c r="AF13" s="252"/>
      <c r="AG13" s="280"/>
      <c r="AI13" s="150"/>
    </row>
    <row r="14" spans="1:35" s="135" customFormat="1" ht="13.5" thickBot="1">
      <c r="A14" s="240"/>
      <c r="B14" s="253"/>
      <c r="C14" s="270"/>
      <c r="D14" s="270"/>
      <c r="E14" s="270"/>
      <c r="F14" s="104" t="s">
        <v>26</v>
      </c>
      <c r="G14" s="52">
        <f aca="true" t="shared" si="6" ref="G14:L14">(G12*0.4+G13*0.6)</f>
        <v>3.382666666666667</v>
      </c>
      <c r="H14" s="52">
        <f t="shared" si="6"/>
        <v>3.4000000000000004</v>
      </c>
      <c r="I14" s="52">
        <f t="shared" si="6"/>
        <v>3.237333333333334</v>
      </c>
      <c r="J14" s="52">
        <f t="shared" si="6"/>
        <v>3.4666666666666672</v>
      </c>
      <c r="K14" s="52">
        <f t="shared" si="6"/>
        <v>3.247333333333333</v>
      </c>
      <c r="L14" s="52">
        <f t="shared" si="6"/>
        <v>3.3633333333333333</v>
      </c>
      <c r="M14" s="105">
        <f t="shared" si="1"/>
        <v>3.349555555555556</v>
      </c>
      <c r="N14" s="104" t="s">
        <v>24</v>
      </c>
      <c r="O14" s="157">
        <f aca="true" t="shared" si="7" ref="O14:AB14">(O12)*0.4+(O13)*0.6</f>
        <v>8.873333333333333</v>
      </c>
      <c r="P14" s="157">
        <f t="shared" si="7"/>
        <v>8.653333333333334</v>
      </c>
      <c r="Q14" s="157">
        <f t="shared" si="7"/>
        <v>8.456666666666667</v>
      </c>
      <c r="R14" s="157">
        <f t="shared" si="7"/>
        <v>8.5</v>
      </c>
      <c r="S14" s="157">
        <f t="shared" si="7"/>
        <v>8.093333333333334</v>
      </c>
      <c r="T14" s="157">
        <f t="shared" si="7"/>
        <v>8.666666666666668</v>
      </c>
      <c r="U14" s="157">
        <f t="shared" si="7"/>
        <v>8.118333333333332</v>
      </c>
      <c r="V14" s="157">
        <f t="shared" si="7"/>
        <v>8.408333333333333</v>
      </c>
      <c r="W14" s="157">
        <f t="shared" si="7"/>
        <v>8.213333333333333</v>
      </c>
      <c r="X14" s="157">
        <f t="shared" si="7"/>
        <v>8.1</v>
      </c>
      <c r="Y14" s="157">
        <f t="shared" si="7"/>
        <v>8.046666666666667</v>
      </c>
      <c r="Z14" s="157">
        <f t="shared" si="7"/>
        <v>8.913333333333334</v>
      </c>
      <c r="AA14" s="157">
        <f t="shared" si="7"/>
        <v>8.973333333333333</v>
      </c>
      <c r="AB14" s="157">
        <f t="shared" si="7"/>
        <v>8.566666666666666</v>
      </c>
      <c r="AC14" s="157">
        <f t="shared" si="5"/>
        <v>8.470238095238097</v>
      </c>
      <c r="AD14" s="152"/>
      <c r="AE14" s="152"/>
      <c r="AF14" s="253"/>
      <c r="AG14" s="281"/>
      <c r="AI14" s="150"/>
    </row>
    <row r="15" spans="1:35" s="135" customFormat="1" ht="15" customHeight="1">
      <c r="A15" s="248">
        <v>95</v>
      </c>
      <c r="B15" s="251" t="s">
        <v>262</v>
      </c>
      <c r="C15" s="229" t="s">
        <v>599</v>
      </c>
      <c r="D15" s="257" t="s">
        <v>263</v>
      </c>
      <c r="E15" s="229" t="s">
        <v>69</v>
      </c>
      <c r="F15" s="107" t="s">
        <v>24</v>
      </c>
      <c r="G15" s="108">
        <f aca="true" t="shared" si="8" ref="G15:L15">Q17</f>
        <v>8.276666666666667</v>
      </c>
      <c r="H15" s="108">
        <f t="shared" si="8"/>
        <v>8.200000000000001</v>
      </c>
      <c r="I15" s="108">
        <f t="shared" si="8"/>
        <v>7.96</v>
      </c>
      <c r="J15" s="108">
        <f t="shared" si="8"/>
        <v>8.58</v>
      </c>
      <c r="K15" s="108">
        <f t="shared" si="8"/>
        <v>8.07</v>
      </c>
      <c r="L15" s="108">
        <f t="shared" si="8"/>
        <v>8.163333333333334</v>
      </c>
      <c r="M15" s="108">
        <f t="shared" si="1"/>
        <v>8.208333333333334</v>
      </c>
      <c r="N15" s="107" t="s">
        <v>34</v>
      </c>
      <c r="O15" s="179">
        <v>8.483333333333333</v>
      </c>
      <c r="P15" s="179">
        <v>8.4</v>
      </c>
      <c r="Q15" s="179">
        <v>8.016666666666667</v>
      </c>
      <c r="R15" s="179">
        <v>8.05</v>
      </c>
      <c r="S15" s="179">
        <v>7.9</v>
      </c>
      <c r="T15" s="179">
        <v>7.95</v>
      </c>
      <c r="U15" s="179">
        <v>7.8</v>
      </c>
      <c r="V15" s="179">
        <v>8.033333333333333</v>
      </c>
      <c r="W15" s="179">
        <v>7.933333333333333</v>
      </c>
      <c r="X15" s="179">
        <v>8</v>
      </c>
      <c r="Y15" s="179">
        <v>7.866666666666667</v>
      </c>
      <c r="Z15" s="179">
        <v>8.183333333333334</v>
      </c>
      <c r="AA15" s="179">
        <v>8.483333333333333</v>
      </c>
      <c r="AB15" s="179">
        <v>7.933333333333333</v>
      </c>
      <c r="AC15" s="108">
        <f t="shared" si="5"/>
        <v>8.073809523809524</v>
      </c>
      <c r="AD15" s="153"/>
      <c r="AE15" s="153"/>
      <c r="AF15" s="251" t="s">
        <v>554</v>
      </c>
      <c r="AG15" s="279" t="s">
        <v>555</v>
      </c>
      <c r="AI15" s="150"/>
    </row>
    <row r="16" spans="1:35" s="135" customFormat="1" ht="12.75">
      <c r="A16" s="249"/>
      <c r="B16" s="252"/>
      <c r="C16" s="241"/>
      <c r="D16" s="258"/>
      <c r="E16" s="241"/>
      <c r="F16" s="101" t="s">
        <v>25</v>
      </c>
      <c r="G16" s="102"/>
      <c r="H16" s="102"/>
      <c r="I16" s="102"/>
      <c r="J16" s="102"/>
      <c r="K16" s="102"/>
      <c r="L16" s="102"/>
      <c r="M16" s="102" t="e">
        <f t="shared" si="1"/>
        <v>#DIV/0!</v>
      </c>
      <c r="N16" s="101" t="s">
        <v>35</v>
      </c>
      <c r="O16" s="179">
        <v>8.5</v>
      </c>
      <c r="P16" s="179">
        <v>8.8</v>
      </c>
      <c r="Q16" s="179">
        <v>8.45</v>
      </c>
      <c r="R16" s="179">
        <v>8.3</v>
      </c>
      <c r="S16" s="179">
        <v>8</v>
      </c>
      <c r="T16" s="179">
        <v>9</v>
      </c>
      <c r="U16" s="179">
        <v>8.25</v>
      </c>
      <c r="V16" s="179">
        <v>8.25</v>
      </c>
      <c r="W16" s="179">
        <v>8.4</v>
      </c>
      <c r="X16" s="179">
        <v>8.1</v>
      </c>
      <c r="Y16" s="179">
        <v>8.2</v>
      </c>
      <c r="Z16" s="179">
        <v>9</v>
      </c>
      <c r="AA16" s="179">
        <v>9</v>
      </c>
      <c r="AB16" s="179">
        <v>9</v>
      </c>
      <c r="AC16" s="156">
        <f t="shared" si="5"/>
        <v>8.517857142857142</v>
      </c>
      <c r="AD16" s="151"/>
      <c r="AE16" s="151"/>
      <c r="AF16" s="252"/>
      <c r="AG16" s="280"/>
      <c r="AI16" s="150"/>
    </row>
    <row r="17" spans="1:35" s="135" customFormat="1" ht="13.5" thickBot="1">
      <c r="A17" s="250"/>
      <c r="B17" s="253"/>
      <c r="C17" s="242"/>
      <c r="D17" s="259"/>
      <c r="E17" s="242"/>
      <c r="F17" s="104" t="s">
        <v>26</v>
      </c>
      <c r="G17" s="52">
        <f aca="true" t="shared" si="9" ref="G17:L17">(G15*0.4+G16*0.6)</f>
        <v>3.310666666666667</v>
      </c>
      <c r="H17" s="52">
        <f t="shared" si="9"/>
        <v>3.2800000000000007</v>
      </c>
      <c r="I17" s="52">
        <f t="shared" si="9"/>
        <v>3.184</v>
      </c>
      <c r="J17" s="52">
        <f t="shared" si="9"/>
        <v>3.4320000000000004</v>
      </c>
      <c r="K17" s="52">
        <f t="shared" si="9"/>
        <v>3.228</v>
      </c>
      <c r="L17" s="52">
        <f t="shared" si="9"/>
        <v>3.265333333333334</v>
      </c>
      <c r="M17" s="105">
        <f t="shared" si="1"/>
        <v>3.2833333333333337</v>
      </c>
      <c r="N17" s="104" t="s">
        <v>24</v>
      </c>
      <c r="O17" s="157">
        <f aca="true" t="shared" si="10" ref="O17:AB17">(O15)*0.4+(O16)*0.6</f>
        <v>8.493333333333332</v>
      </c>
      <c r="P17" s="157">
        <f t="shared" si="10"/>
        <v>8.64</v>
      </c>
      <c r="Q17" s="157">
        <f t="shared" si="10"/>
        <v>8.276666666666667</v>
      </c>
      <c r="R17" s="157">
        <f t="shared" si="10"/>
        <v>8.200000000000001</v>
      </c>
      <c r="S17" s="157">
        <f t="shared" si="10"/>
        <v>7.96</v>
      </c>
      <c r="T17" s="157">
        <f t="shared" si="10"/>
        <v>8.58</v>
      </c>
      <c r="U17" s="157">
        <f t="shared" si="10"/>
        <v>8.07</v>
      </c>
      <c r="V17" s="157">
        <f t="shared" si="10"/>
        <v>8.163333333333334</v>
      </c>
      <c r="W17" s="157">
        <f t="shared" si="10"/>
        <v>8.213333333333333</v>
      </c>
      <c r="X17" s="157">
        <f t="shared" si="10"/>
        <v>8.059999999999999</v>
      </c>
      <c r="Y17" s="157">
        <f t="shared" si="10"/>
        <v>8.066666666666666</v>
      </c>
      <c r="Z17" s="157">
        <f t="shared" si="10"/>
        <v>8.673333333333332</v>
      </c>
      <c r="AA17" s="157">
        <f t="shared" si="10"/>
        <v>8.793333333333333</v>
      </c>
      <c r="AB17" s="157">
        <f t="shared" si="10"/>
        <v>8.573333333333332</v>
      </c>
      <c r="AC17" s="157">
        <f t="shared" si="5"/>
        <v>8.340238095238096</v>
      </c>
      <c r="AD17" s="152"/>
      <c r="AE17" s="152"/>
      <c r="AF17" s="253"/>
      <c r="AG17" s="281"/>
      <c r="AI17" s="150"/>
    </row>
    <row r="18" spans="1:35" s="135" customFormat="1" ht="15" customHeight="1">
      <c r="A18" s="256">
        <v>96</v>
      </c>
      <c r="B18" s="251" t="s">
        <v>264</v>
      </c>
      <c r="C18" s="229" t="s">
        <v>600</v>
      </c>
      <c r="D18" s="257" t="s">
        <v>265</v>
      </c>
      <c r="E18" s="229" t="s">
        <v>69</v>
      </c>
      <c r="F18" s="107" t="s">
        <v>24</v>
      </c>
      <c r="G18" s="108">
        <f aca="true" t="shared" si="11" ref="G18:L18">Q20</f>
        <v>8.473333333333333</v>
      </c>
      <c r="H18" s="108">
        <f t="shared" si="11"/>
        <v>8.600000000000001</v>
      </c>
      <c r="I18" s="108">
        <f t="shared" si="11"/>
        <v>7.973333333333333</v>
      </c>
      <c r="J18" s="108">
        <f t="shared" si="11"/>
        <v>8.646666666666667</v>
      </c>
      <c r="K18" s="108">
        <f t="shared" si="11"/>
        <v>8.145</v>
      </c>
      <c r="L18" s="108">
        <f t="shared" si="11"/>
        <v>8.21</v>
      </c>
      <c r="M18" s="108">
        <f t="shared" si="1"/>
        <v>8.34138888888889</v>
      </c>
      <c r="N18" s="107" t="s">
        <v>34</v>
      </c>
      <c r="O18" s="179">
        <v>8.616666666666667</v>
      </c>
      <c r="P18" s="179">
        <v>8.3</v>
      </c>
      <c r="Q18" s="179">
        <v>8.283333333333333</v>
      </c>
      <c r="R18" s="179">
        <v>8.3</v>
      </c>
      <c r="S18" s="179">
        <v>7.933333333333333</v>
      </c>
      <c r="T18" s="179">
        <v>8.116666666666667</v>
      </c>
      <c r="U18" s="179">
        <v>7.8</v>
      </c>
      <c r="V18" s="179">
        <v>8.15</v>
      </c>
      <c r="W18" s="179">
        <v>8.133333333333333</v>
      </c>
      <c r="X18" s="179">
        <v>7.9</v>
      </c>
      <c r="Y18" s="179">
        <v>7.866666666666667</v>
      </c>
      <c r="Z18" s="179">
        <v>8.616666666666667</v>
      </c>
      <c r="AA18" s="179">
        <v>8.55</v>
      </c>
      <c r="AB18" s="179">
        <v>8.133333333333333</v>
      </c>
      <c r="AC18" s="108">
        <f t="shared" si="5"/>
        <v>8.192857142857145</v>
      </c>
      <c r="AD18" s="153"/>
      <c r="AE18" s="153"/>
      <c r="AF18" s="251" t="s">
        <v>554</v>
      </c>
      <c r="AG18" s="279" t="s">
        <v>555</v>
      </c>
      <c r="AI18" s="150"/>
    </row>
    <row r="19" spans="1:35" s="135" customFormat="1" ht="12.75">
      <c r="A19" s="239"/>
      <c r="B19" s="252"/>
      <c r="C19" s="241"/>
      <c r="D19" s="258"/>
      <c r="E19" s="241"/>
      <c r="F19" s="101" t="s">
        <v>25</v>
      </c>
      <c r="G19" s="102"/>
      <c r="H19" s="102"/>
      <c r="I19" s="102"/>
      <c r="J19" s="102"/>
      <c r="K19" s="102"/>
      <c r="L19" s="102"/>
      <c r="M19" s="102" t="e">
        <f t="shared" si="1"/>
        <v>#DIV/0!</v>
      </c>
      <c r="N19" s="101" t="s">
        <v>35</v>
      </c>
      <c r="O19" s="179">
        <v>8.9</v>
      </c>
      <c r="P19" s="179">
        <v>8.7</v>
      </c>
      <c r="Q19" s="179">
        <v>8.6</v>
      </c>
      <c r="R19" s="179">
        <v>8.8</v>
      </c>
      <c r="S19" s="179">
        <v>8</v>
      </c>
      <c r="T19" s="179">
        <v>9</v>
      </c>
      <c r="U19" s="179">
        <v>8.375</v>
      </c>
      <c r="V19" s="179">
        <v>8.25</v>
      </c>
      <c r="W19" s="179">
        <v>8.8</v>
      </c>
      <c r="X19" s="179">
        <v>8.1</v>
      </c>
      <c r="Y19" s="179">
        <v>8</v>
      </c>
      <c r="Z19" s="179">
        <v>9.05</v>
      </c>
      <c r="AA19" s="179">
        <v>9</v>
      </c>
      <c r="AB19" s="179">
        <v>9.05</v>
      </c>
      <c r="AC19" s="156">
        <f t="shared" si="5"/>
        <v>8.616071428571427</v>
      </c>
      <c r="AD19" s="151"/>
      <c r="AE19" s="151"/>
      <c r="AF19" s="252"/>
      <c r="AG19" s="280"/>
      <c r="AI19" s="150"/>
    </row>
    <row r="20" spans="1:35" s="135" customFormat="1" ht="13.5" thickBot="1">
      <c r="A20" s="240"/>
      <c r="B20" s="253"/>
      <c r="C20" s="242"/>
      <c r="D20" s="259"/>
      <c r="E20" s="242"/>
      <c r="F20" s="104" t="s">
        <v>26</v>
      </c>
      <c r="G20" s="52">
        <f aca="true" t="shared" si="12" ref="G20:L20">(G18*0.4+G19*0.6)</f>
        <v>3.389333333333333</v>
      </c>
      <c r="H20" s="52">
        <f t="shared" si="12"/>
        <v>3.440000000000001</v>
      </c>
      <c r="I20" s="52">
        <f t="shared" si="12"/>
        <v>3.1893333333333334</v>
      </c>
      <c r="J20" s="52">
        <f t="shared" si="12"/>
        <v>3.458666666666667</v>
      </c>
      <c r="K20" s="52">
        <f t="shared" si="12"/>
        <v>3.258</v>
      </c>
      <c r="L20" s="52">
        <f t="shared" si="12"/>
        <v>3.2840000000000007</v>
      </c>
      <c r="M20" s="105">
        <f t="shared" si="1"/>
        <v>3.336555555555556</v>
      </c>
      <c r="N20" s="104" t="s">
        <v>24</v>
      </c>
      <c r="O20" s="157">
        <f aca="true" t="shared" si="13" ref="O20:AB20">(O18)*0.4+(O19)*0.6</f>
        <v>8.786666666666667</v>
      </c>
      <c r="P20" s="157">
        <f t="shared" si="13"/>
        <v>8.54</v>
      </c>
      <c r="Q20" s="157">
        <f t="shared" si="13"/>
        <v>8.473333333333333</v>
      </c>
      <c r="R20" s="157">
        <f t="shared" si="13"/>
        <v>8.600000000000001</v>
      </c>
      <c r="S20" s="157">
        <f t="shared" si="13"/>
        <v>7.973333333333333</v>
      </c>
      <c r="T20" s="157">
        <f t="shared" si="13"/>
        <v>8.646666666666667</v>
      </c>
      <c r="U20" s="157">
        <f t="shared" si="13"/>
        <v>8.145</v>
      </c>
      <c r="V20" s="157">
        <f t="shared" si="13"/>
        <v>8.21</v>
      </c>
      <c r="W20" s="157">
        <f t="shared" si="13"/>
        <v>8.533333333333333</v>
      </c>
      <c r="X20" s="157">
        <f t="shared" si="13"/>
        <v>8.02</v>
      </c>
      <c r="Y20" s="157">
        <f t="shared" si="13"/>
        <v>7.946666666666667</v>
      </c>
      <c r="Z20" s="157">
        <f t="shared" si="13"/>
        <v>8.876666666666669</v>
      </c>
      <c r="AA20" s="157">
        <f t="shared" si="13"/>
        <v>8.82</v>
      </c>
      <c r="AB20" s="157">
        <f t="shared" si="13"/>
        <v>8.683333333333334</v>
      </c>
      <c r="AC20" s="157">
        <f t="shared" si="5"/>
        <v>8.446785714285713</v>
      </c>
      <c r="AD20" s="152"/>
      <c r="AE20" s="152"/>
      <c r="AF20" s="253"/>
      <c r="AG20" s="281"/>
      <c r="AI20" s="150"/>
    </row>
    <row r="21" spans="1:35" s="135" customFormat="1" ht="15" customHeight="1">
      <c r="A21" s="248">
        <v>97</v>
      </c>
      <c r="B21" s="251" t="s">
        <v>266</v>
      </c>
      <c r="C21" s="229" t="s">
        <v>601</v>
      </c>
      <c r="D21" s="257" t="s">
        <v>267</v>
      </c>
      <c r="E21" s="229" t="s">
        <v>69</v>
      </c>
      <c r="F21" s="107" t="s">
        <v>24</v>
      </c>
      <c r="G21" s="108">
        <f aca="true" t="shared" si="14" ref="G21:L21">Q23</f>
        <v>8.303333333333333</v>
      </c>
      <c r="H21" s="108">
        <f t="shared" si="14"/>
        <v>8.103333333333333</v>
      </c>
      <c r="I21" s="108">
        <f t="shared" si="14"/>
        <v>7.973333333333333</v>
      </c>
      <c r="J21" s="108">
        <f t="shared" si="14"/>
        <v>8.620000000000001</v>
      </c>
      <c r="K21" s="108">
        <f t="shared" si="14"/>
        <v>8.11</v>
      </c>
      <c r="L21" s="108">
        <f t="shared" si="14"/>
        <v>8.326666666666666</v>
      </c>
      <c r="M21" s="108">
        <f t="shared" si="1"/>
        <v>8.239444444444445</v>
      </c>
      <c r="N21" s="107" t="s">
        <v>34</v>
      </c>
      <c r="O21" s="179">
        <v>8.483333333333333</v>
      </c>
      <c r="P21" s="179">
        <v>8</v>
      </c>
      <c r="Q21" s="179">
        <v>8.083333333333332</v>
      </c>
      <c r="R21" s="179">
        <v>7.883333333333333</v>
      </c>
      <c r="S21" s="179">
        <v>7.933333333333333</v>
      </c>
      <c r="T21" s="179">
        <v>8.05</v>
      </c>
      <c r="U21" s="179">
        <v>7.9</v>
      </c>
      <c r="V21" s="179">
        <v>8.066666666666666</v>
      </c>
      <c r="W21" s="179">
        <v>7.9</v>
      </c>
      <c r="X21" s="179">
        <v>7.9</v>
      </c>
      <c r="Y21" s="179">
        <v>7.85</v>
      </c>
      <c r="Z21" s="179">
        <v>8.266666666666667</v>
      </c>
      <c r="AA21" s="179">
        <v>8.45</v>
      </c>
      <c r="AB21" s="179">
        <v>7.7333333333333325</v>
      </c>
      <c r="AC21" s="108">
        <f t="shared" si="5"/>
        <v>8.035714285714286</v>
      </c>
      <c r="AD21" s="153"/>
      <c r="AE21" s="153"/>
      <c r="AF21" s="251" t="s">
        <v>554</v>
      </c>
      <c r="AG21" s="279" t="s">
        <v>555</v>
      </c>
      <c r="AI21" s="150"/>
    </row>
    <row r="22" spans="1:35" s="135" customFormat="1" ht="12.75">
      <c r="A22" s="249"/>
      <c r="B22" s="252"/>
      <c r="C22" s="241"/>
      <c r="D22" s="258"/>
      <c r="E22" s="241"/>
      <c r="F22" s="101" t="s">
        <v>25</v>
      </c>
      <c r="G22" s="102"/>
      <c r="H22" s="102"/>
      <c r="I22" s="102"/>
      <c r="J22" s="102"/>
      <c r="K22" s="102"/>
      <c r="L22" s="102"/>
      <c r="M22" s="102" t="e">
        <f t="shared" si="1"/>
        <v>#DIV/0!</v>
      </c>
      <c r="N22" s="101" t="s">
        <v>35</v>
      </c>
      <c r="O22" s="179">
        <v>8.1</v>
      </c>
      <c r="P22" s="179">
        <v>8.4</v>
      </c>
      <c r="Q22" s="179">
        <v>8.45</v>
      </c>
      <c r="R22" s="179">
        <v>8.25</v>
      </c>
      <c r="S22" s="179">
        <v>8</v>
      </c>
      <c r="T22" s="179">
        <v>9</v>
      </c>
      <c r="U22" s="179">
        <v>8.25</v>
      </c>
      <c r="V22" s="179">
        <v>8.5</v>
      </c>
      <c r="W22" s="179">
        <v>8.8</v>
      </c>
      <c r="X22" s="179">
        <v>8.1</v>
      </c>
      <c r="Y22" s="179">
        <v>8.3</v>
      </c>
      <c r="Z22" s="179">
        <v>8.85</v>
      </c>
      <c r="AA22" s="179">
        <v>9.2</v>
      </c>
      <c r="AB22" s="179">
        <v>8.6</v>
      </c>
      <c r="AC22" s="156">
        <f t="shared" si="5"/>
        <v>8.485714285714284</v>
      </c>
      <c r="AD22" s="151"/>
      <c r="AE22" s="151"/>
      <c r="AF22" s="252"/>
      <c r="AG22" s="280"/>
      <c r="AI22" s="150"/>
    </row>
    <row r="23" spans="1:35" s="135" customFormat="1" ht="13.5" thickBot="1">
      <c r="A23" s="250"/>
      <c r="B23" s="253"/>
      <c r="C23" s="242"/>
      <c r="D23" s="259"/>
      <c r="E23" s="242"/>
      <c r="F23" s="104" t="s">
        <v>26</v>
      </c>
      <c r="G23" s="52">
        <f aca="true" t="shared" si="15" ref="G23:L23">(G21*0.4+G22*0.6)</f>
        <v>3.3213333333333335</v>
      </c>
      <c r="H23" s="52">
        <f t="shared" si="15"/>
        <v>3.2413333333333334</v>
      </c>
      <c r="I23" s="52">
        <f t="shared" si="15"/>
        <v>3.1893333333333334</v>
      </c>
      <c r="J23" s="52">
        <f t="shared" si="15"/>
        <v>3.4480000000000004</v>
      </c>
      <c r="K23" s="52">
        <f t="shared" si="15"/>
        <v>3.2439999999999998</v>
      </c>
      <c r="L23" s="52">
        <f t="shared" si="15"/>
        <v>3.3306666666666667</v>
      </c>
      <c r="M23" s="105">
        <f t="shared" si="1"/>
        <v>3.295777777777778</v>
      </c>
      <c r="N23" s="104" t="s">
        <v>24</v>
      </c>
      <c r="O23" s="157">
        <f aca="true" t="shared" si="16" ref="O23:AB23">(O21)*0.4+(O22)*0.6</f>
        <v>8.253333333333332</v>
      </c>
      <c r="P23" s="157">
        <f t="shared" si="16"/>
        <v>8.24</v>
      </c>
      <c r="Q23" s="157">
        <f t="shared" si="16"/>
        <v>8.303333333333333</v>
      </c>
      <c r="R23" s="157">
        <f t="shared" si="16"/>
        <v>8.103333333333333</v>
      </c>
      <c r="S23" s="157">
        <f t="shared" si="16"/>
        <v>7.973333333333333</v>
      </c>
      <c r="T23" s="157">
        <f t="shared" si="16"/>
        <v>8.620000000000001</v>
      </c>
      <c r="U23" s="157">
        <f t="shared" si="16"/>
        <v>8.11</v>
      </c>
      <c r="V23" s="157">
        <f t="shared" si="16"/>
        <v>8.326666666666666</v>
      </c>
      <c r="W23" s="157">
        <f t="shared" si="16"/>
        <v>8.440000000000001</v>
      </c>
      <c r="X23" s="157">
        <f t="shared" si="16"/>
        <v>8.02</v>
      </c>
      <c r="Y23" s="157">
        <f t="shared" si="16"/>
        <v>8.120000000000001</v>
      </c>
      <c r="Z23" s="157">
        <f t="shared" si="16"/>
        <v>8.616666666666667</v>
      </c>
      <c r="AA23" s="157">
        <f t="shared" si="16"/>
        <v>8.899999999999999</v>
      </c>
      <c r="AB23" s="157">
        <f t="shared" si="16"/>
        <v>8.253333333333332</v>
      </c>
      <c r="AC23" s="157">
        <f t="shared" si="5"/>
        <v>8.305714285714286</v>
      </c>
      <c r="AD23" s="152"/>
      <c r="AE23" s="152"/>
      <c r="AF23" s="253"/>
      <c r="AG23" s="281"/>
      <c r="AI23" s="150"/>
    </row>
    <row r="24" spans="1:35" s="135" customFormat="1" ht="15" customHeight="1">
      <c r="A24" s="256">
        <v>98</v>
      </c>
      <c r="B24" s="251" t="s">
        <v>268</v>
      </c>
      <c r="C24" s="229" t="s">
        <v>602</v>
      </c>
      <c r="D24" s="257" t="s">
        <v>269</v>
      </c>
      <c r="E24" s="229" t="s">
        <v>69</v>
      </c>
      <c r="F24" s="107" t="s">
        <v>24</v>
      </c>
      <c r="G24" s="108">
        <f aca="true" t="shared" si="17" ref="G24:L24">Q26</f>
        <v>8.16</v>
      </c>
      <c r="H24" s="108">
        <f t="shared" si="17"/>
        <v>8.233333333333333</v>
      </c>
      <c r="I24" s="108">
        <f t="shared" si="17"/>
        <v>8.14</v>
      </c>
      <c r="J24" s="108">
        <f t="shared" si="17"/>
        <v>8.526666666666667</v>
      </c>
      <c r="K24" s="108">
        <f t="shared" si="17"/>
        <v>8.116666666666667</v>
      </c>
      <c r="L24" s="108">
        <f t="shared" si="17"/>
        <v>8.26</v>
      </c>
      <c r="M24" s="108">
        <f t="shared" si="1"/>
        <v>8.239444444444445</v>
      </c>
      <c r="N24" s="107" t="s">
        <v>34</v>
      </c>
      <c r="O24" s="179">
        <v>8.233333333333333</v>
      </c>
      <c r="P24" s="179">
        <v>8.633333333333333</v>
      </c>
      <c r="Q24" s="179">
        <v>7.95</v>
      </c>
      <c r="R24" s="179">
        <v>7.833333333333333</v>
      </c>
      <c r="S24" s="179">
        <v>7.6</v>
      </c>
      <c r="T24" s="179">
        <v>7.816666666666667</v>
      </c>
      <c r="U24" s="179">
        <v>7.916666666666667</v>
      </c>
      <c r="V24" s="179">
        <v>7.9</v>
      </c>
      <c r="W24" s="179">
        <v>7.833333333333333</v>
      </c>
      <c r="X24" s="179">
        <v>7.966666666666667</v>
      </c>
      <c r="Y24" s="179">
        <v>7.916666666666667</v>
      </c>
      <c r="Z24" s="179">
        <v>8.25</v>
      </c>
      <c r="AA24" s="179">
        <v>8.483333333333333</v>
      </c>
      <c r="AB24" s="179">
        <v>8.033333333333333</v>
      </c>
      <c r="AC24" s="108">
        <f t="shared" si="5"/>
        <v>8.026190476190477</v>
      </c>
      <c r="AD24" s="153"/>
      <c r="AE24" s="153"/>
      <c r="AF24" s="251" t="s">
        <v>554</v>
      </c>
      <c r="AG24" s="279" t="s">
        <v>555</v>
      </c>
      <c r="AI24" s="150"/>
    </row>
    <row r="25" spans="1:35" s="135" customFormat="1" ht="12.75">
      <c r="A25" s="239"/>
      <c r="B25" s="252"/>
      <c r="C25" s="241"/>
      <c r="D25" s="258"/>
      <c r="E25" s="241"/>
      <c r="F25" s="101" t="s">
        <v>25</v>
      </c>
      <c r="G25" s="102"/>
      <c r="H25" s="102"/>
      <c r="I25" s="102"/>
      <c r="J25" s="102"/>
      <c r="K25" s="102"/>
      <c r="L25" s="102"/>
      <c r="M25" s="102" t="e">
        <f t="shared" si="1"/>
        <v>#DIV/0!</v>
      </c>
      <c r="N25" s="101" t="s">
        <v>35</v>
      </c>
      <c r="O25" s="179">
        <v>8.2</v>
      </c>
      <c r="P25" s="179">
        <v>8.9</v>
      </c>
      <c r="Q25" s="179">
        <v>8.3</v>
      </c>
      <c r="R25" s="179">
        <v>8.5</v>
      </c>
      <c r="S25" s="179">
        <v>8.5</v>
      </c>
      <c r="T25" s="179">
        <v>9</v>
      </c>
      <c r="U25" s="179">
        <v>8.25</v>
      </c>
      <c r="V25" s="179">
        <v>8.5</v>
      </c>
      <c r="W25" s="179">
        <v>9</v>
      </c>
      <c r="X25" s="179">
        <v>8.1</v>
      </c>
      <c r="Y25" s="179">
        <v>8.2</v>
      </c>
      <c r="Z25" s="179">
        <v>8.95</v>
      </c>
      <c r="AA25" s="179">
        <v>9.2</v>
      </c>
      <c r="AB25" s="179">
        <v>8.7</v>
      </c>
      <c r="AC25" s="156">
        <f t="shared" si="5"/>
        <v>8.592857142857143</v>
      </c>
      <c r="AD25" s="151"/>
      <c r="AE25" s="151"/>
      <c r="AF25" s="252"/>
      <c r="AG25" s="280"/>
      <c r="AI25" s="150"/>
    </row>
    <row r="26" spans="1:35" s="135" customFormat="1" ht="13.5" thickBot="1">
      <c r="A26" s="240"/>
      <c r="B26" s="253"/>
      <c r="C26" s="242"/>
      <c r="D26" s="259"/>
      <c r="E26" s="242"/>
      <c r="F26" s="104" t="s">
        <v>26</v>
      </c>
      <c r="G26" s="52">
        <f aca="true" t="shared" si="18" ref="G26:L26">(G24*0.4+G25*0.6)</f>
        <v>3.2640000000000002</v>
      </c>
      <c r="H26" s="52">
        <f t="shared" si="18"/>
        <v>3.293333333333333</v>
      </c>
      <c r="I26" s="52">
        <f t="shared" si="18"/>
        <v>3.2560000000000002</v>
      </c>
      <c r="J26" s="52">
        <f t="shared" si="18"/>
        <v>3.410666666666667</v>
      </c>
      <c r="K26" s="52">
        <f t="shared" si="18"/>
        <v>3.246666666666667</v>
      </c>
      <c r="L26" s="52">
        <f t="shared" si="18"/>
        <v>3.3040000000000003</v>
      </c>
      <c r="M26" s="105">
        <f t="shared" si="1"/>
        <v>3.295777777777778</v>
      </c>
      <c r="N26" s="104" t="s">
        <v>24</v>
      </c>
      <c r="O26" s="157">
        <f aca="true" t="shared" si="19" ref="O26:AB26">(O24)*0.4+(O25)*0.6</f>
        <v>8.213333333333331</v>
      </c>
      <c r="P26" s="157">
        <f t="shared" si="19"/>
        <v>8.793333333333333</v>
      </c>
      <c r="Q26" s="157">
        <f t="shared" si="19"/>
        <v>8.16</v>
      </c>
      <c r="R26" s="157">
        <f t="shared" si="19"/>
        <v>8.233333333333333</v>
      </c>
      <c r="S26" s="157">
        <f t="shared" si="19"/>
        <v>8.14</v>
      </c>
      <c r="T26" s="157">
        <f t="shared" si="19"/>
        <v>8.526666666666667</v>
      </c>
      <c r="U26" s="157">
        <f t="shared" si="19"/>
        <v>8.116666666666667</v>
      </c>
      <c r="V26" s="157">
        <f t="shared" si="19"/>
        <v>8.26</v>
      </c>
      <c r="W26" s="157">
        <f t="shared" si="19"/>
        <v>8.533333333333333</v>
      </c>
      <c r="X26" s="157">
        <f t="shared" si="19"/>
        <v>8.046666666666667</v>
      </c>
      <c r="Y26" s="157">
        <f t="shared" si="19"/>
        <v>8.086666666666666</v>
      </c>
      <c r="Z26" s="157">
        <f t="shared" si="19"/>
        <v>8.67</v>
      </c>
      <c r="AA26" s="157">
        <f t="shared" si="19"/>
        <v>8.913333333333332</v>
      </c>
      <c r="AB26" s="157">
        <f t="shared" si="19"/>
        <v>8.433333333333334</v>
      </c>
      <c r="AC26" s="157">
        <f t="shared" si="5"/>
        <v>8.366190476190475</v>
      </c>
      <c r="AD26" s="152"/>
      <c r="AE26" s="152"/>
      <c r="AF26" s="253"/>
      <c r="AG26" s="281"/>
      <c r="AI26" s="150"/>
    </row>
    <row r="27" spans="1:35" s="135" customFormat="1" ht="15" customHeight="1">
      <c r="A27" s="248">
        <v>99</v>
      </c>
      <c r="B27" s="251" t="s">
        <v>270</v>
      </c>
      <c r="C27" s="229" t="s">
        <v>603</v>
      </c>
      <c r="D27" s="257" t="s">
        <v>271</v>
      </c>
      <c r="E27" s="229" t="s">
        <v>69</v>
      </c>
      <c r="F27" s="107" t="s">
        <v>24</v>
      </c>
      <c r="G27" s="108">
        <f aca="true" t="shared" si="20" ref="G27:L27">Q29</f>
        <v>8.533333333333333</v>
      </c>
      <c r="H27" s="108">
        <f t="shared" si="20"/>
        <v>8.486666666666668</v>
      </c>
      <c r="I27" s="108">
        <f t="shared" si="20"/>
        <v>8.473333333333333</v>
      </c>
      <c r="J27" s="108">
        <f t="shared" si="20"/>
        <v>8.753333333333334</v>
      </c>
      <c r="K27" s="108">
        <f t="shared" si="20"/>
        <v>8.308333333333334</v>
      </c>
      <c r="L27" s="108">
        <f t="shared" si="20"/>
        <v>8.716666666666667</v>
      </c>
      <c r="M27" s="108">
        <f t="shared" si="1"/>
        <v>8.545277777777779</v>
      </c>
      <c r="N27" s="107" t="s">
        <v>34</v>
      </c>
      <c r="O27" s="179">
        <v>8.5</v>
      </c>
      <c r="P27" s="179">
        <v>8.666666666666668</v>
      </c>
      <c r="Q27" s="179">
        <v>8.433333333333334</v>
      </c>
      <c r="R27" s="179">
        <v>8.166666666666668</v>
      </c>
      <c r="S27" s="179">
        <v>8.433333333333334</v>
      </c>
      <c r="T27" s="179">
        <v>8.383333333333333</v>
      </c>
      <c r="U27" s="179">
        <v>7.833333333333333</v>
      </c>
      <c r="V27" s="179">
        <v>8.666666666666668</v>
      </c>
      <c r="W27" s="179">
        <v>7.933333333333333</v>
      </c>
      <c r="X27" s="179">
        <v>7.9</v>
      </c>
      <c r="Y27" s="179">
        <v>7.916666666666667</v>
      </c>
      <c r="Z27" s="179">
        <v>8.533333333333333</v>
      </c>
      <c r="AA27" s="179">
        <v>8.716666666666667</v>
      </c>
      <c r="AB27" s="179">
        <v>8.166666666666668</v>
      </c>
      <c r="AC27" s="108">
        <f t="shared" si="5"/>
        <v>8.30357142857143</v>
      </c>
      <c r="AD27" s="153"/>
      <c r="AE27" s="153"/>
      <c r="AF27" s="251" t="s">
        <v>554</v>
      </c>
      <c r="AG27" s="279" t="s">
        <v>555</v>
      </c>
      <c r="AI27" s="150"/>
    </row>
    <row r="28" spans="1:35" s="135" customFormat="1" ht="12.75">
      <c r="A28" s="249"/>
      <c r="B28" s="252"/>
      <c r="C28" s="241"/>
      <c r="D28" s="258"/>
      <c r="E28" s="241"/>
      <c r="F28" s="101" t="s">
        <v>25</v>
      </c>
      <c r="G28" s="102"/>
      <c r="H28" s="102"/>
      <c r="I28" s="102"/>
      <c r="J28" s="102"/>
      <c r="K28" s="102"/>
      <c r="L28" s="102"/>
      <c r="M28" s="102" t="e">
        <f t="shared" si="1"/>
        <v>#DIV/0!</v>
      </c>
      <c r="N28" s="101" t="s">
        <v>35</v>
      </c>
      <c r="O28" s="179">
        <v>8.7</v>
      </c>
      <c r="P28" s="179">
        <v>8.8</v>
      </c>
      <c r="Q28" s="179">
        <v>8.6</v>
      </c>
      <c r="R28" s="179">
        <v>8.7</v>
      </c>
      <c r="S28" s="179">
        <v>8.5</v>
      </c>
      <c r="T28" s="179">
        <v>9</v>
      </c>
      <c r="U28" s="179">
        <v>8.625</v>
      </c>
      <c r="V28" s="179">
        <v>8.75</v>
      </c>
      <c r="W28" s="179">
        <v>9</v>
      </c>
      <c r="X28" s="179">
        <v>8.1</v>
      </c>
      <c r="Y28" s="179">
        <v>8.25</v>
      </c>
      <c r="Z28" s="179">
        <v>8.85</v>
      </c>
      <c r="AA28" s="179">
        <v>9.25</v>
      </c>
      <c r="AB28" s="179">
        <v>9.15</v>
      </c>
      <c r="AC28" s="156">
        <f t="shared" si="5"/>
        <v>8.73392857142857</v>
      </c>
      <c r="AD28" s="151"/>
      <c r="AE28" s="151"/>
      <c r="AF28" s="252"/>
      <c r="AG28" s="280"/>
      <c r="AI28" s="150"/>
    </row>
    <row r="29" spans="1:35" s="135" customFormat="1" ht="13.5" thickBot="1">
      <c r="A29" s="250"/>
      <c r="B29" s="253"/>
      <c r="C29" s="242"/>
      <c r="D29" s="259"/>
      <c r="E29" s="242"/>
      <c r="F29" s="104" t="s">
        <v>26</v>
      </c>
      <c r="G29" s="52">
        <f aca="true" t="shared" si="21" ref="G29:L29">(G27*0.4+G28*0.6)</f>
        <v>3.4133333333333336</v>
      </c>
      <c r="H29" s="52">
        <f t="shared" si="21"/>
        <v>3.3946666666666676</v>
      </c>
      <c r="I29" s="52">
        <f t="shared" si="21"/>
        <v>3.389333333333333</v>
      </c>
      <c r="J29" s="52">
        <f t="shared" si="21"/>
        <v>3.5013333333333336</v>
      </c>
      <c r="K29" s="52">
        <f t="shared" si="21"/>
        <v>3.3233333333333337</v>
      </c>
      <c r="L29" s="52">
        <f t="shared" si="21"/>
        <v>3.486666666666667</v>
      </c>
      <c r="M29" s="105">
        <f t="shared" si="1"/>
        <v>3.4181111111111115</v>
      </c>
      <c r="N29" s="104" t="s">
        <v>24</v>
      </c>
      <c r="O29" s="157">
        <f aca="true" t="shared" si="22" ref="O29:AB29">(O27)*0.4+(O28)*0.6</f>
        <v>8.620000000000001</v>
      </c>
      <c r="P29" s="157">
        <f t="shared" si="22"/>
        <v>8.746666666666668</v>
      </c>
      <c r="Q29" s="157">
        <f t="shared" si="22"/>
        <v>8.533333333333333</v>
      </c>
      <c r="R29" s="157">
        <f t="shared" si="22"/>
        <v>8.486666666666668</v>
      </c>
      <c r="S29" s="157">
        <f t="shared" si="22"/>
        <v>8.473333333333333</v>
      </c>
      <c r="T29" s="157">
        <f t="shared" si="22"/>
        <v>8.753333333333334</v>
      </c>
      <c r="U29" s="157">
        <f t="shared" si="22"/>
        <v>8.308333333333334</v>
      </c>
      <c r="V29" s="157">
        <f t="shared" si="22"/>
        <v>8.716666666666667</v>
      </c>
      <c r="W29" s="157">
        <f t="shared" si="22"/>
        <v>8.573333333333332</v>
      </c>
      <c r="X29" s="157">
        <f t="shared" si="22"/>
        <v>8.02</v>
      </c>
      <c r="Y29" s="157">
        <f t="shared" si="22"/>
        <v>8.116666666666667</v>
      </c>
      <c r="Z29" s="157">
        <f t="shared" si="22"/>
        <v>8.723333333333333</v>
      </c>
      <c r="AA29" s="157">
        <f t="shared" si="22"/>
        <v>9.036666666666667</v>
      </c>
      <c r="AB29" s="157">
        <f t="shared" si="22"/>
        <v>8.756666666666668</v>
      </c>
      <c r="AC29" s="157">
        <f t="shared" si="5"/>
        <v>8.561785714285714</v>
      </c>
      <c r="AD29" s="152"/>
      <c r="AE29" s="152"/>
      <c r="AF29" s="253"/>
      <c r="AG29" s="281"/>
      <c r="AI29" s="150"/>
    </row>
    <row r="30" spans="1:35" s="135" customFormat="1" ht="15" customHeight="1">
      <c r="A30" s="256">
        <v>100</v>
      </c>
      <c r="B30" s="251" t="s">
        <v>272</v>
      </c>
      <c r="C30" s="229" t="s">
        <v>604</v>
      </c>
      <c r="D30" s="257" t="s">
        <v>85</v>
      </c>
      <c r="E30" s="257" t="s">
        <v>69</v>
      </c>
      <c r="F30" s="110" t="s">
        <v>24</v>
      </c>
      <c r="G30" s="108">
        <f aca="true" t="shared" si="23" ref="G30:L30">Q32</f>
        <v>8.536666666666667</v>
      </c>
      <c r="H30" s="108">
        <f t="shared" si="23"/>
        <v>8.443333333333333</v>
      </c>
      <c r="I30" s="108">
        <f t="shared" si="23"/>
        <v>8.213333333333333</v>
      </c>
      <c r="J30" s="108">
        <f t="shared" si="23"/>
        <v>8.78</v>
      </c>
      <c r="K30" s="108">
        <f t="shared" si="23"/>
        <v>8.543333333333333</v>
      </c>
      <c r="L30" s="108">
        <f t="shared" si="23"/>
        <v>8.24</v>
      </c>
      <c r="M30" s="108">
        <f t="shared" si="1"/>
        <v>8.459444444444445</v>
      </c>
      <c r="N30" s="107" t="s">
        <v>34</v>
      </c>
      <c r="O30" s="179">
        <v>8.516666666666667</v>
      </c>
      <c r="P30" s="179">
        <v>8.533333333333333</v>
      </c>
      <c r="Q30" s="179">
        <v>8.516666666666667</v>
      </c>
      <c r="R30" s="179">
        <v>8.133333333333333</v>
      </c>
      <c r="S30" s="179">
        <v>8.533333333333333</v>
      </c>
      <c r="T30" s="179">
        <v>8.45</v>
      </c>
      <c r="U30" s="179">
        <v>8.233333333333333</v>
      </c>
      <c r="V30" s="179">
        <v>7.85</v>
      </c>
      <c r="W30" s="179">
        <v>8.266666666666667</v>
      </c>
      <c r="X30" s="179">
        <v>8.033333333333333</v>
      </c>
      <c r="Y30" s="179">
        <v>8.216666666666667</v>
      </c>
      <c r="Z30" s="179">
        <v>8.566666666666666</v>
      </c>
      <c r="AA30" s="179">
        <v>8.75</v>
      </c>
      <c r="AB30" s="179">
        <v>8.166666666666668</v>
      </c>
      <c r="AC30" s="108">
        <f t="shared" si="5"/>
        <v>8.34047619047619</v>
      </c>
      <c r="AD30" s="153"/>
      <c r="AE30" s="153"/>
      <c r="AF30" s="251" t="s">
        <v>554</v>
      </c>
      <c r="AG30" s="279" t="s">
        <v>555</v>
      </c>
      <c r="AI30" s="150"/>
    </row>
    <row r="31" spans="1:35" s="135" customFormat="1" ht="12.75">
      <c r="A31" s="239"/>
      <c r="B31" s="252"/>
      <c r="C31" s="241"/>
      <c r="D31" s="258"/>
      <c r="E31" s="258"/>
      <c r="F31" s="111" t="s">
        <v>25</v>
      </c>
      <c r="G31" s="102"/>
      <c r="H31" s="102"/>
      <c r="I31" s="102"/>
      <c r="J31" s="102"/>
      <c r="K31" s="102"/>
      <c r="L31" s="102"/>
      <c r="M31" s="102" t="e">
        <f t="shared" si="1"/>
        <v>#DIV/0!</v>
      </c>
      <c r="N31" s="101" t="s">
        <v>35</v>
      </c>
      <c r="O31" s="179">
        <v>8.85</v>
      </c>
      <c r="P31" s="179">
        <v>8.6</v>
      </c>
      <c r="Q31" s="179">
        <v>8.55</v>
      </c>
      <c r="R31" s="179">
        <v>8.65</v>
      </c>
      <c r="S31" s="179">
        <v>8</v>
      </c>
      <c r="T31" s="179">
        <v>9</v>
      </c>
      <c r="U31" s="179">
        <v>8.75</v>
      </c>
      <c r="V31" s="179">
        <v>8.5</v>
      </c>
      <c r="W31" s="179">
        <v>8.2</v>
      </c>
      <c r="X31" s="179">
        <v>8.1</v>
      </c>
      <c r="Y31" s="179">
        <v>8.05</v>
      </c>
      <c r="Z31" s="179">
        <v>8.95</v>
      </c>
      <c r="AA31" s="179">
        <v>9.2</v>
      </c>
      <c r="AB31" s="179">
        <v>8.65</v>
      </c>
      <c r="AC31" s="156">
        <f t="shared" si="5"/>
        <v>8.575000000000001</v>
      </c>
      <c r="AD31" s="151"/>
      <c r="AE31" s="151"/>
      <c r="AF31" s="252"/>
      <c r="AG31" s="280"/>
      <c r="AI31" s="150"/>
    </row>
    <row r="32" spans="1:35" s="135" customFormat="1" ht="13.5" thickBot="1">
      <c r="A32" s="240"/>
      <c r="B32" s="253"/>
      <c r="C32" s="242"/>
      <c r="D32" s="259"/>
      <c r="E32" s="259"/>
      <c r="F32" s="112" t="s">
        <v>26</v>
      </c>
      <c r="G32" s="52">
        <f aca="true" t="shared" si="24" ref="G32:L32">(G30*0.4+G31*0.6)</f>
        <v>3.414666666666667</v>
      </c>
      <c r="H32" s="52">
        <f t="shared" si="24"/>
        <v>3.3773333333333335</v>
      </c>
      <c r="I32" s="52">
        <f t="shared" si="24"/>
        <v>3.2853333333333334</v>
      </c>
      <c r="J32" s="52">
        <f t="shared" si="24"/>
        <v>3.512</v>
      </c>
      <c r="K32" s="52">
        <f t="shared" si="24"/>
        <v>3.4173333333333336</v>
      </c>
      <c r="L32" s="52">
        <f t="shared" si="24"/>
        <v>3.2960000000000003</v>
      </c>
      <c r="M32" s="105">
        <f t="shared" si="1"/>
        <v>3.383777777777778</v>
      </c>
      <c r="N32" s="104" t="s">
        <v>24</v>
      </c>
      <c r="O32" s="157">
        <f aca="true" t="shared" si="25" ref="O32:AB32">(O30)*0.4+(O31)*0.6</f>
        <v>8.716666666666667</v>
      </c>
      <c r="P32" s="157">
        <f t="shared" si="25"/>
        <v>8.573333333333332</v>
      </c>
      <c r="Q32" s="157">
        <f t="shared" si="25"/>
        <v>8.536666666666667</v>
      </c>
      <c r="R32" s="157">
        <f t="shared" si="25"/>
        <v>8.443333333333333</v>
      </c>
      <c r="S32" s="157">
        <f t="shared" si="25"/>
        <v>8.213333333333333</v>
      </c>
      <c r="T32" s="157">
        <f t="shared" si="25"/>
        <v>8.78</v>
      </c>
      <c r="U32" s="157">
        <f t="shared" si="25"/>
        <v>8.543333333333333</v>
      </c>
      <c r="V32" s="157">
        <f t="shared" si="25"/>
        <v>8.24</v>
      </c>
      <c r="W32" s="157">
        <f t="shared" si="25"/>
        <v>8.226666666666667</v>
      </c>
      <c r="X32" s="157">
        <f t="shared" si="25"/>
        <v>8.073333333333332</v>
      </c>
      <c r="Y32" s="157">
        <f t="shared" si="25"/>
        <v>8.116666666666667</v>
      </c>
      <c r="Z32" s="157">
        <f t="shared" si="25"/>
        <v>8.796666666666667</v>
      </c>
      <c r="AA32" s="157">
        <f t="shared" si="25"/>
        <v>9.02</v>
      </c>
      <c r="AB32" s="157">
        <f t="shared" si="25"/>
        <v>8.456666666666667</v>
      </c>
      <c r="AC32" s="157">
        <f t="shared" si="5"/>
        <v>8.481190476190475</v>
      </c>
      <c r="AD32" s="152"/>
      <c r="AE32" s="152"/>
      <c r="AF32" s="253"/>
      <c r="AG32" s="281"/>
      <c r="AI32" s="150"/>
    </row>
    <row r="33" spans="1:35" s="135" customFormat="1" ht="15.75" customHeight="1">
      <c r="A33" s="248">
        <v>101</v>
      </c>
      <c r="B33" s="251" t="s">
        <v>273</v>
      </c>
      <c r="C33" s="229" t="s">
        <v>605</v>
      </c>
      <c r="D33" s="229" t="s">
        <v>274</v>
      </c>
      <c r="E33" s="229" t="s">
        <v>69</v>
      </c>
      <c r="F33" s="107" t="s">
        <v>24</v>
      </c>
      <c r="G33" s="108">
        <f aca="true" t="shared" si="26" ref="G33:L33">Q35</f>
        <v>8.69</v>
      </c>
      <c r="H33" s="108">
        <f t="shared" si="26"/>
        <v>8.686666666666667</v>
      </c>
      <c r="I33" s="108">
        <f t="shared" si="26"/>
        <v>8.24</v>
      </c>
      <c r="J33" s="108">
        <f t="shared" si="26"/>
        <v>8.746666666666666</v>
      </c>
      <c r="K33" s="108">
        <f t="shared" si="26"/>
        <v>8.348333333333333</v>
      </c>
      <c r="L33" s="108">
        <f t="shared" si="26"/>
        <v>8.606666666666667</v>
      </c>
      <c r="M33" s="108">
        <f t="shared" si="1"/>
        <v>8.553055555555554</v>
      </c>
      <c r="N33" s="107" t="s">
        <v>34</v>
      </c>
      <c r="O33" s="179">
        <v>8.8</v>
      </c>
      <c r="P33" s="179">
        <v>8.7</v>
      </c>
      <c r="Q33" s="179">
        <v>8.45</v>
      </c>
      <c r="R33" s="179">
        <v>8.516666666666667</v>
      </c>
      <c r="S33" s="179">
        <v>8.6</v>
      </c>
      <c r="T33" s="179">
        <v>8.366666666666667</v>
      </c>
      <c r="U33" s="179">
        <v>8.083333333333332</v>
      </c>
      <c r="V33" s="179">
        <v>8.316666666666666</v>
      </c>
      <c r="W33" s="179">
        <v>8.333333333333332</v>
      </c>
      <c r="X33" s="179">
        <v>8.133333333333333</v>
      </c>
      <c r="Y33" s="179">
        <v>8.216666666666667</v>
      </c>
      <c r="Z33" s="179">
        <v>8.8</v>
      </c>
      <c r="AA33" s="179">
        <v>8.766666666666667</v>
      </c>
      <c r="AB33" s="179">
        <v>8.233333333333333</v>
      </c>
      <c r="AC33" s="108">
        <f t="shared" si="5"/>
        <v>8.451190476190474</v>
      </c>
      <c r="AD33" s="153"/>
      <c r="AE33" s="153"/>
      <c r="AF33" s="251" t="s">
        <v>554</v>
      </c>
      <c r="AG33" s="279" t="s">
        <v>555</v>
      </c>
      <c r="AI33" s="150"/>
    </row>
    <row r="34" spans="1:35" s="135" customFormat="1" ht="12.75">
      <c r="A34" s="249"/>
      <c r="B34" s="252"/>
      <c r="C34" s="241"/>
      <c r="D34" s="241"/>
      <c r="E34" s="241"/>
      <c r="F34" s="101" t="s">
        <v>25</v>
      </c>
      <c r="G34" s="102"/>
      <c r="H34" s="102"/>
      <c r="I34" s="102"/>
      <c r="J34" s="102"/>
      <c r="K34" s="102"/>
      <c r="L34" s="102"/>
      <c r="M34" s="102" t="e">
        <f t="shared" si="1"/>
        <v>#DIV/0!</v>
      </c>
      <c r="N34" s="101" t="s">
        <v>35</v>
      </c>
      <c r="O34" s="179">
        <v>8.8</v>
      </c>
      <c r="P34" s="179">
        <v>8.9</v>
      </c>
      <c r="Q34" s="179">
        <v>8.85</v>
      </c>
      <c r="R34" s="179">
        <v>8.8</v>
      </c>
      <c r="S34" s="179">
        <v>8</v>
      </c>
      <c r="T34" s="179">
        <v>9</v>
      </c>
      <c r="U34" s="179">
        <v>8.525</v>
      </c>
      <c r="V34" s="179">
        <v>8.8</v>
      </c>
      <c r="W34" s="179">
        <v>8.8</v>
      </c>
      <c r="X34" s="179">
        <v>8.1</v>
      </c>
      <c r="Y34" s="179">
        <v>8.1</v>
      </c>
      <c r="Z34" s="179">
        <v>9.1</v>
      </c>
      <c r="AA34" s="179">
        <v>9.2</v>
      </c>
      <c r="AB34" s="179">
        <v>8.7</v>
      </c>
      <c r="AC34" s="156">
        <f t="shared" si="5"/>
        <v>8.691071428571428</v>
      </c>
      <c r="AD34" s="151"/>
      <c r="AE34" s="151"/>
      <c r="AF34" s="252"/>
      <c r="AG34" s="280"/>
      <c r="AI34" s="150"/>
    </row>
    <row r="35" spans="1:35" s="135" customFormat="1" ht="13.5" thickBot="1">
      <c r="A35" s="250"/>
      <c r="B35" s="253"/>
      <c r="C35" s="242"/>
      <c r="D35" s="242"/>
      <c r="E35" s="242"/>
      <c r="F35" s="104" t="s">
        <v>26</v>
      </c>
      <c r="G35" s="52">
        <f aca="true" t="shared" si="27" ref="G35:L35">(G33*0.4+G34*0.6)</f>
        <v>3.476</v>
      </c>
      <c r="H35" s="52">
        <f t="shared" si="27"/>
        <v>3.4746666666666672</v>
      </c>
      <c r="I35" s="52">
        <f t="shared" si="27"/>
        <v>3.2960000000000003</v>
      </c>
      <c r="J35" s="52">
        <f t="shared" si="27"/>
        <v>3.498666666666667</v>
      </c>
      <c r="K35" s="52">
        <f t="shared" si="27"/>
        <v>3.3393333333333333</v>
      </c>
      <c r="L35" s="52">
        <f t="shared" si="27"/>
        <v>3.442666666666667</v>
      </c>
      <c r="M35" s="105">
        <f t="shared" si="1"/>
        <v>3.4212222222222226</v>
      </c>
      <c r="N35" s="104" t="s">
        <v>24</v>
      </c>
      <c r="O35" s="157">
        <f aca="true" t="shared" si="28" ref="O35:AB35">(O33)*0.4+(O34)*0.6</f>
        <v>8.8</v>
      </c>
      <c r="P35" s="157">
        <f t="shared" si="28"/>
        <v>8.82</v>
      </c>
      <c r="Q35" s="157">
        <f t="shared" si="28"/>
        <v>8.69</v>
      </c>
      <c r="R35" s="157">
        <f t="shared" si="28"/>
        <v>8.686666666666667</v>
      </c>
      <c r="S35" s="157">
        <f t="shared" si="28"/>
        <v>8.24</v>
      </c>
      <c r="T35" s="157">
        <f t="shared" si="28"/>
        <v>8.746666666666666</v>
      </c>
      <c r="U35" s="157">
        <f t="shared" si="28"/>
        <v>8.348333333333333</v>
      </c>
      <c r="V35" s="157">
        <f t="shared" si="28"/>
        <v>8.606666666666667</v>
      </c>
      <c r="W35" s="157">
        <f t="shared" si="28"/>
        <v>8.613333333333333</v>
      </c>
      <c r="X35" s="157">
        <f t="shared" si="28"/>
        <v>8.113333333333333</v>
      </c>
      <c r="Y35" s="157">
        <f t="shared" si="28"/>
        <v>8.146666666666667</v>
      </c>
      <c r="Z35" s="157">
        <f t="shared" si="28"/>
        <v>8.98</v>
      </c>
      <c r="AA35" s="157">
        <f t="shared" si="28"/>
        <v>9.026666666666667</v>
      </c>
      <c r="AB35" s="157">
        <f t="shared" si="28"/>
        <v>8.513333333333332</v>
      </c>
      <c r="AC35" s="157">
        <f t="shared" si="5"/>
        <v>8.595119047619047</v>
      </c>
      <c r="AD35" s="152"/>
      <c r="AE35" s="152"/>
      <c r="AF35" s="253"/>
      <c r="AG35" s="281"/>
      <c r="AI35" s="150"/>
    </row>
    <row r="36" spans="1:35" s="135" customFormat="1" ht="15" customHeight="1">
      <c r="A36" s="256">
        <v>102</v>
      </c>
      <c r="B36" s="251" t="s">
        <v>275</v>
      </c>
      <c r="C36" s="229" t="s">
        <v>606</v>
      </c>
      <c r="D36" s="251" t="s">
        <v>276</v>
      </c>
      <c r="E36" s="229" t="s">
        <v>69</v>
      </c>
      <c r="F36" s="107" t="s">
        <v>24</v>
      </c>
      <c r="G36" s="108">
        <f aca="true" t="shared" si="29" ref="G36:L36">Q38</f>
        <v>8.76</v>
      </c>
      <c r="H36" s="108">
        <f t="shared" si="29"/>
        <v>8.686666666666667</v>
      </c>
      <c r="I36" s="108">
        <f t="shared" si="29"/>
        <v>8.213333333333333</v>
      </c>
      <c r="J36" s="108">
        <f t="shared" si="29"/>
        <v>8.739999999999998</v>
      </c>
      <c r="K36" s="108">
        <f t="shared" si="29"/>
        <v>8.225</v>
      </c>
      <c r="L36" s="108">
        <f t="shared" si="29"/>
        <v>8.517</v>
      </c>
      <c r="M36" s="108">
        <f t="shared" si="1"/>
        <v>8.523666666666665</v>
      </c>
      <c r="N36" s="107" t="s">
        <v>34</v>
      </c>
      <c r="O36" s="179">
        <v>8.966666666666667</v>
      </c>
      <c r="P36" s="179">
        <v>8.633333333333333</v>
      </c>
      <c r="Q36" s="179">
        <v>8.4</v>
      </c>
      <c r="R36" s="179">
        <v>8.366666666666667</v>
      </c>
      <c r="S36" s="179">
        <v>8.533333333333333</v>
      </c>
      <c r="T36" s="179">
        <v>8.35</v>
      </c>
      <c r="U36" s="179">
        <v>8.15</v>
      </c>
      <c r="V36" s="179">
        <v>8.28</v>
      </c>
      <c r="W36" s="179">
        <v>8.166666666666668</v>
      </c>
      <c r="X36" s="179">
        <v>8.133333333333333</v>
      </c>
      <c r="Y36" s="179">
        <v>8.383333333333333</v>
      </c>
      <c r="Z36" s="179">
        <v>8.683333333333334</v>
      </c>
      <c r="AA36" s="179">
        <v>8.633333333333333</v>
      </c>
      <c r="AB36" s="179">
        <v>8.166666666666668</v>
      </c>
      <c r="AC36" s="108">
        <f t="shared" si="5"/>
        <v>8.417619047619047</v>
      </c>
      <c r="AD36" s="153"/>
      <c r="AE36" s="153"/>
      <c r="AF36" s="251" t="s">
        <v>554</v>
      </c>
      <c r="AG36" s="279" t="s">
        <v>555</v>
      </c>
      <c r="AI36" s="150"/>
    </row>
    <row r="37" spans="1:35" s="135" customFormat="1" ht="12.75">
      <c r="A37" s="239"/>
      <c r="B37" s="252"/>
      <c r="C37" s="241"/>
      <c r="D37" s="252"/>
      <c r="E37" s="241"/>
      <c r="F37" s="101" t="s">
        <v>25</v>
      </c>
      <c r="G37" s="102"/>
      <c r="H37" s="102"/>
      <c r="I37" s="102"/>
      <c r="J37" s="102"/>
      <c r="K37" s="102"/>
      <c r="L37" s="102"/>
      <c r="M37" s="102" t="e">
        <f t="shared" si="1"/>
        <v>#DIV/0!</v>
      </c>
      <c r="N37" s="101" t="s">
        <v>35</v>
      </c>
      <c r="O37" s="179">
        <v>8.6</v>
      </c>
      <c r="P37" s="179">
        <v>8.9</v>
      </c>
      <c r="Q37" s="179">
        <v>9</v>
      </c>
      <c r="R37" s="179">
        <v>8.9</v>
      </c>
      <c r="S37" s="179">
        <v>8</v>
      </c>
      <c r="T37" s="179">
        <v>9</v>
      </c>
      <c r="U37" s="179">
        <v>8.275</v>
      </c>
      <c r="V37" s="179">
        <v>8.675</v>
      </c>
      <c r="W37" s="179">
        <v>8.6</v>
      </c>
      <c r="X37" s="179">
        <v>8.1</v>
      </c>
      <c r="Y37" s="179">
        <v>8.25</v>
      </c>
      <c r="Z37" s="179">
        <v>9</v>
      </c>
      <c r="AA37" s="179">
        <v>9.2</v>
      </c>
      <c r="AB37" s="179">
        <v>8.75</v>
      </c>
      <c r="AC37" s="156">
        <f t="shared" si="5"/>
        <v>8.660714285714285</v>
      </c>
      <c r="AD37" s="151"/>
      <c r="AE37" s="151"/>
      <c r="AF37" s="252"/>
      <c r="AG37" s="280"/>
      <c r="AI37" s="150"/>
    </row>
    <row r="38" spans="1:35" s="135" customFormat="1" ht="13.5" thickBot="1">
      <c r="A38" s="240"/>
      <c r="B38" s="253"/>
      <c r="C38" s="242"/>
      <c r="D38" s="253"/>
      <c r="E38" s="242"/>
      <c r="F38" s="104" t="s">
        <v>26</v>
      </c>
      <c r="G38" s="52">
        <f aca="true" t="shared" si="30" ref="G38:L38">(G36*0.4+G37*0.6)</f>
        <v>3.504</v>
      </c>
      <c r="H38" s="52">
        <f t="shared" si="30"/>
        <v>3.4746666666666672</v>
      </c>
      <c r="I38" s="52">
        <f t="shared" si="30"/>
        <v>3.2853333333333334</v>
      </c>
      <c r="J38" s="52">
        <f t="shared" si="30"/>
        <v>3.4959999999999996</v>
      </c>
      <c r="K38" s="52">
        <f t="shared" si="30"/>
        <v>3.29</v>
      </c>
      <c r="L38" s="52">
        <f t="shared" si="30"/>
        <v>3.4068</v>
      </c>
      <c r="M38" s="105">
        <f t="shared" si="1"/>
        <v>3.409466666666667</v>
      </c>
      <c r="N38" s="104" t="s">
        <v>24</v>
      </c>
      <c r="O38" s="157">
        <f aca="true" t="shared" si="31" ref="O38:AB38">(O36)*0.4+(O37)*0.6</f>
        <v>8.746666666666666</v>
      </c>
      <c r="P38" s="157">
        <f t="shared" si="31"/>
        <v>8.793333333333333</v>
      </c>
      <c r="Q38" s="157">
        <f t="shared" si="31"/>
        <v>8.76</v>
      </c>
      <c r="R38" s="157">
        <f t="shared" si="31"/>
        <v>8.686666666666667</v>
      </c>
      <c r="S38" s="157">
        <f t="shared" si="31"/>
        <v>8.213333333333333</v>
      </c>
      <c r="T38" s="157">
        <f t="shared" si="31"/>
        <v>8.739999999999998</v>
      </c>
      <c r="U38" s="157">
        <f t="shared" si="31"/>
        <v>8.225</v>
      </c>
      <c r="V38" s="157">
        <f t="shared" si="31"/>
        <v>8.517</v>
      </c>
      <c r="W38" s="157">
        <f t="shared" si="31"/>
        <v>8.426666666666666</v>
      </c>
      <c r="X38" s="157">
        <f t="shared" si="31"/>
        <v>8.113333333333333</v>
      </c>
      <c r="Y38" s="157">
        <f t="shared" si="31"/>
        <v>8.303333333333335</v>
      </c>
      <c r="Z38" s="157">
        <f t="shared" si="31"/>
        <v>8.873333333333333</v>
      </c>
      <c r="AA38" s="157">
        <f t="shared" si="31"/>
        <v>8.973333333333333</v>
      </c>
      <c r="AB38" s="157">
        <f t="shared" si="31"/>
        <v>8.516666666666667</v>
      </c>
      <c r="AC38" s="157">
        <f t="shared" si="5"/>
        <v>8.56347619047619</v>
      </c>
      <c r="AD38" s="152"/>
      <c r="AE38" s="152"/>
      <c r="AF38" s="253"/>
      <c r="AG38" s="281"/>
      <c r="AI38" s="150"/>
    </row>
    <row r="39" spans="1:35" s="135" customFormat="1" ht="15" customHeight="1">
      <c r="A39" s="239">
        <v>103</v>
      </c>
      <c r="B39" s="251" t="s">
        <v>277</v>
      </c>
      <c r="C39" s="229" t="s">
        <v>607</v>
      </c>
      <c r="D39" s="251" t="s">
        <v>278</v>
      </c>
      <c r="E39" s="229" t="s">
        <v>69</v>
      </c>
      <c r="F39" s="124" t="s">
        <v>24</v>
      </c>
      <c r="G39" s="108">
        <f aca="true" t="shared" si="32" ref="G39:L39">Q41</f>
        <v>8.530000000000001</v>
      </c>
      <c r="H39" s="108">
        <f t="shared" si="32"/>
        <v>8.36</v>
      </c>
      <c r="I39" s="108">
        <f t="shared" si="32"/>
        <v>7.893333333333333</v>
      </c>
      <c r="J39" s="108">
        <f t="shared" si="32"/>
        <v>8.726666666666667</v>
      </c>
      <c r="K39" s="108">
        <f t="shared" si="32"/>
        <v>8.285</v>
      </c>
      <c r="L39" s="108">
        <f t="shared" si="32"/>
        <v>8.256666666666668</v>
      </c>
      <c r="M39" s="102">
        <f>AVERAGE(G39:L39)</f>
        <v>8.341944444444445</v>
      </c>
      <c r="N39" s="124" t="s">
        <v>34</v>
      </c>
      <c r="O39" s="179">
        <v>8.883333333333333</v>
      </c>
      <c r="P39" s="179">
        <v>8.9</v>
      </c>
      <c r="Q39" s="179">
        <v>8.5</v>
      </c>
      <c r="R39" s="179">
        <v>8.15</v>
      </c>
      <c r="S39" s="179">
        <v>7.7333333333333325</v>
      </c>
      <c r="T39" s="179">
        <v>8.316666666666666</v>
      </c>
      <c r="U39" s="179">
        <v>8.3</v>
      </c>
      <c r="V39" s="179">
        <v>8.266666666666667</v>
      </c>
      <c r="W39" s="179">
        <v>8.5</v>
      </c>
      <c r="X39" s="179">
        <v>8.133333333333333</v>
      </c>
      <c r="Y39" s="179">
        <v>8.266666666666667</v>
      </c>
      <c r="Z39" s="179">
        <v>8.766666666666667</v>
      </c>
      <c r="AA39" s="179">
        <v>8.55</v>
      </c>
      <c r="AB39" s="179">
        <v>7.966666666666667</v>
      </c>
      <c r="AC39" s="102">
        <f>AVERAGE(O39:AB39)</f>
        <v>8.373809523809523</v>
      </c>
      <c r="AD39" s="155"/>
      <c r="AE39" s="155"/>
      <c r="AF39" s="229" t="s">
        <v>554</v>
      </c>
      <c r="AG39" s="279" t="s">
        <v>555</v>
      </c>
      <c r="AI39" s="150"/>
    </row>
    <row r="40" spans="1:35" s="135" customFormat="1" ht="12.75">
      <c r="A40" s="239"/>
      <c r="B40" s="252"/>
      <c r="C40" s="241"/>
      <c r="D40" s="252"/>
      <c r="E40" s="241"/>
      <c r="F40" s="101" t="s">
        <v>25</v>
      </c>
      <c r="G40" s="102"/>
      <c r="H40" s="102"/>
      <c r="I40" s="102"/>
      <c r="J40" s="102"/>
      <c r="K40" s="102"/>
      <c r="L40" s="102"/>
      <c r="M40" s="102" t="e">
        <f>AVERAGE(G40:L40)</f>
        <v>#DIV/0!</v>
      </c>
      <c r="N40" s="101" t="s">
        <v>35</v>
      </c>
      <c r="O40" s="179">
        <v>8.75</v>
      </c>
      <c r="P40" s="179">
        <v>8.4</v>
      </c>
      <c r="Q40" s="179">
        <v>8.55</v>
      </c>
      <c r="R40" s="179">
        <v>8.5</v>
      </c>
      <c r="S40" s="179">
        <v>8</v>
      </c>
      <c r="T40" s="179">
        <v>9</v>
      </c>
      <c r="U40" s="179">
        <v>8.275</v>
      </c>
      <c r="V40" s="179">
        <v>8.25</v>
      </c>
      <c r="W40" s="179">
        <v>8.6</v>
      </c>
      <c r="X40" s="179">
        <v>8.1</v>
      </c>
      <c r="Y40" s="179">
        <v>8.35</v>
      </c>
      <c r="Z40" s="179">
        <v>9.05</v>
      </c>
      <c r="AA40" s="179">
        <v>9</v>
      </c>
      <c r="AB40" s="179">
        <v>8.65</v>
      </c>
      <c r="AC40" s="156">
        <f>AVERAGE(O40:AB40)</f>
        <v>8.53392857142857</v>
      </c>
      <c r="AD40" s="151"/>
      <c r="AE40" s="151"/>
      <c r="AF40" s="241"/>
      <c r="AG40" s="280"/>
      <c r="AI40" s="150"/>
    </row>
    <row r="41" spans="1:35" s="135" customFormat="1" ht="13.5" thickBot="1">
      <c r="A41" s="240"/>
      <c r="B41" s="253"/>
      <c r="C41" s="242"/>
      <c r="D41" s="253"/>
      <c r="E41" s="242"/>
      <c r="F41" s="104" t="s">
        <v>26</v>
      </c>
      <c r="G41" s="52">
        <f aca="true" t="shared" si="33" ref="G41:L41">(G39*0.4+G40*0.6)</f>
        <v>3.412000000000001</v>
      </c>
      <c r="H41" s="52">
        <f t="shared" si="33"/>
        <v>3.344</v>
      </c>
      <c r="I41" s="52">
        <f t="shared" si="33"/>
        <v>3.1573333333333333</v>
      </c>
      <c r="J41" s="52">
        <f t="shared" si="33"/>
        <v>3.490666666666667</v>
      </c>
      <c r="K41" s="52">
        <f t="shared" si="33"/>
        <v>3.314</v>
      </c>
      <c r="L41" s="52">
        <f t="shared" si="33"/>
        <v>3.302666666666667</v>
      </c>
      <c r="M41" s="147">
        <f>AVERAGE(G41:L41)</f>
        <v>3.336777777777778</v>
      </c>
      <c r="N41" s="104" t="s">
        <v>24</v>
      </c>
      <c r="O41" s="157">
        <f aca="true" t="shared" si="34" ref="O41:AB41">(O39)*0.4+(O40)*0.6</f>
        <v>8.803333333333333</v>
      </c>
      <c r="P41" s="157">
        <f t="shared" si="34"/>
        <v>8.600000000000001</v>
      </c>
      <c r="Q41" s="157">
        <f t="shared" si="34"/>
        <v>8.530000000000001</v>
      </c>
      <c r="R41" s="157">
        <f t="shared" si="34"/>
        <v>8.36</v>
      </c>
      <c r="S41" s="157">
        <f t="shared" si="34"/>
        <v>7.893333333333333</v>
      </c>
      <c r="T41" s="157">
        <f t="shared" si="34"/>
        <v>8.726666666666667</v>
      </c>
      <c r="U41" s="157">
        <f t="shared" si="34"/>
        <v>8.285</v>
      </c>
      <c r="V41" s="157">
        <f t="shared" si="34"/>
        <v>8.256666666666668</v>
      </c>
      <c r="W41" s="157">
        <f t="shared" si="34"/>
        <v>8.559999999999999</v>
      </c>
      <c r="X41" s="157">
        <f t="shared" si="34"/>
        <v>8.113333333333333</v>
      </c>
      <c r="Y41" s="157">
        <f t="shared" si="34"/>
        <v>8.316666666666666</v>
      </c>
      <c r="Z41" s="157">
        <f t="shared" si="34"/>
        <v>8.936666666666667</v>
      </c>
      <c r="AA41" s="157">
        <f t="shared" si="34"/>
        <v>8.82</v>
      </c>
      <c r="AB41" s="157">
        <f t="shared" si="34"/>
        <v>8.376666666666667</v>
      </c>
      <c r="AC41" s="157">
        <f>AVERAGE(O41:AB41)</f>
        <v>8.469880952380953</v>
      </c>
      <c r="AD41" s="152"/>
      <c r="AE41" s="152"/>
      <c r="AF41" s="242"/>
      <c r="AG41" s="281"/>
      <c r="AI41" s="150"/>
    </row>
    <row r="42" spans="1:33" ht="15">
      <c r="A42" s="119"/>
      <c r="B42" s="120"/>
      <c r="C42" s="119"/>
      <c r="D42" s="120"/>
      <c r="E42" s="119"/>
      <c r="F42" s="119"/>
      <c r="G42" s="121"/>
      <c r="H42" s="121"/>
      <c r="I42" s="121"/>
      <c r="J42" s="121"/>
      <c r="K42" s="121"/>
      <c r="L42" s="121"/>
      <c r="M42" s="121"/>
      <c r="N42" s="119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87"/>
      <c r="AE42" s="87"/>
      <c r="AF42" s="123"/>
      <c r="AG42" s="123"/>
    </row>
    <row r="43" spans="1:33" ht="15">
      <c r="A43" s="119"/>
      <c r="B43" s="120"/>
      <c r="C43" s="119"/>
      <c r="D43" s="120"/>
      <c r="E43" s="119"/>
      <c r="F43" s="119"/>
      <c r="G43" s="121"/>
      <c r="H43" s="121"/>
      <c r="I43" s="121"/>
      <c r="J43" s="121"/>
      <c r="K43" s="121"/>
      <c r="L43" s="121"/>
      <c r="M43" s="121"/>
      <c r="N43" s="119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87"/>
      <c r="AE43" s="87"/>
      <c r="AF43" s="123"/>
      <c r="AG43" s="123"/>
    </row>
    <row r="44" spans="1:33" ht="15.75" thickBot="1">
      <c r="A44" s="119"/>
      <c r="B44" s="120"/>
      <c r="C44" s="119"/>
      <c r="D44" s="120"/>
      <c r="E44" s="119"/>
      <c r="F44" s="119"/>
      <c r="G44" s="121"/>
      <c r="H44" s="121"/>
      <c r="I44" s="121"/>
      <c r="J44" s="121"/>
      <c r="K44" s="121"/>
      <c r="L44" s="121"/>
      <c r="M44" s="121"/>
      <c r="N44" s="119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87"/>
      <c r="AE44" s="87"/>
      <c r="AF44" s="123"/>
      <c r="AG44" s="123"/>
    </row>
    <row r="45" spans="1:33" ht="15" customHeight="1">
      <c r="A45" s="187" t="s">
        <v>17</v>
      </c>
      <c r="B45" s="185" t="s">
        <v>19</v>
      </c>
      <c r="C45" s="185" t="s">
        <v>21</v>
      </c>
      <c r="D45" s="229" t="s">
        <v>23</v>
      </c>
      <c r="E45" s="229" t="s">
        <v>45</v>
      </c>
      <c r="F45" s="231" t="s">
        <v>27</v>
      </c>
      <c r="G45" s="232"/>
      <c r="H45" s="232"/>
      <c r="I45" s="232"/>
      <c r="J45" s="232"/>
      <c r="K45" s="232"/>
      <c r="L45" s="232"/>
      <c r="M45" s="233" t="s">
        <v>62</v>
      </c>
      <c r="N45" s="231" t="s">
        <v>43</v>
      </c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5" t="s">
        <v>62</v>
      </c>
      <c r="AD45" s="188" t="s">
        <v>46</v>
      </c>
      <c r="AE45" s="88" t="s">
        <v>48</v>
      </c>
      <c r="AF45" s="88" t="s">
        <v>57</v>
      </c>
      <c r="AG45" s="237" t="s">
        <v>50</v>
      </c>
    </row>
    <row r="46" spans="1:33" ht="30" customHeight="1" thickBot="1">
      <c r="A46" s="89" t="s">
        <v>18</v>
      </c>
      <c r="B46" s="186" t="s">
        <v>20</v>
      </c>
      <c r="C46" s="186" t="s">
        <v>22</v>
      </c>
      <c r="D46" s="230"/>
      <c r="E46" s="230"/>
      <c r="F46" s="90"/>
      <c r="G46" s="91" t="s">
        <v>28</v>
      </c>
      <c r="H46" s="91" t="s">
        <v>29</v>
      </c>
      <c r="I46" s="91" t="s">
        <v>30</v>
      </c>
      <c r="J46" s="91" t="s">
        <v>31</v>
      </c>
      <c r="K46" s="91" t="s">
        <v>32</v>
      </c>
      <c r="L46" s="91" t="s">
        <v>33</v>
      </c>
      <c r="M46" s="234"/>
      <c r="N46" s="92"/>
      <c r="O46" s="93" t="s">
        <v>36</v>
      </c>
      <c r="P46" s="93" t="s">
        <v>37</v>
      </c>
      <c r="Q46" s="93" t="s">
        <v>28</v>
      </c>
      <c r="R46" s="93" t="s">
        <v>29</v>
      </c>
      <c r="S46" s="93" t="s">
        <v>30</v>
      </c>
      <c r="T46" s="93" t="s">
        <v>31</v>
      </c>
      <c r="U46" s="93" t="s">
        <v>32</v>
      </c>
      <c r="V46" s="93" t="s">
        <v>33</v>
      </c>
      <c r="W46" s="94" t="s">
        <v>38</v>
      </c>
      <c r="X46" s="93" t="s">
        <v>39</v>
      </c>
      <c r="Y46" s="94" t="s">
        <v>40</v>
      </c>
      <c r="Z46" s="93" t="s">
        <v>41</v>
      </c>
      <c r="AA46" s="93" t="s">
        <v>65</v>
      </c>
      <c r="AB46" s="95" t="s">
        <v>42</v>
      </c>
      <c r="AC46" s="236"/>
      <c r="AD46" s="96" t="s">
        <v>47</v>
      </c>
      <c r="AE46" s="97" t="s">
        <v>49</v>
      </c>
      <c r="AF46" s="97" t="s">
        <v>58</v>
      </c>
      <c r="AG46" s="238"/>
    </row>
    <row r="47" spans="1:35" s="135" customFormat="1" ht="15" customHeight="1" thickTop="1">
      <c r="A47" s="248">
        <v>104</v>
      </c>
      <c r="B47" s="251" t="s">
        <v>279</v>
      </c>
      <c r="C47" s="229" t="s">
        <v>608</v>
      </c>
      <c r="D47" s="229" t="s">
        <v>280</v>
      </c>
      <c r="E47" s="229" t="s">
        <v>518</v>
      </c>
      <c r="F47" s="124" t="s">
        <v>24</v>
      </c>
      <c r="G47" s="108">
        <f aca="true" t="shared" si="35" ref="G47:L47">Q49</f>
        <v>8.086666666666668</v>
      </c>
      <c r="H47" s="108">
        <f t="shared" si="35"/>
        <v>8.133333333333333</v>
      </c>
      <c r="I47" s="108">
        <f t="shared" si="35"/>
        <v>7.84</v>
      </c>
      <c r="J47" s="108">
        <f t="shared" si="35"/>
        <v>8.546666666666667</v>
      </c>
      <c r="K47" s="108">
        <f t="shared" si="35"/>
        <v>8.016666666666666</v>
      </c>
      <c r="L47" s="108">
        <f t="shared" si="35"/>
        <v>8.083333333333334</v>
      </c>
      <c r="M47" s="102">
        <f aca="true" t="shared" si="36" ref="M47:M79">AVERAGE(G47:L47)</f>
        <v>8.117777777777778</v>
      </c>
      <c r="N47" s="124" t="s">
        <v>34</v>
      </c>
      <c r="O47" s="179">
        <v>7.966666666666667</v>
      </c>
      <c r="P47" s="179">
        <v>8.033333333333333</v>
      </c>
      <c r="Q47" s="179">
        <v>7.7666666666666675</v>
      </c>
      <c r="R47" s="179">
        <v>7.7333333333333325</v>
      </c>
      <c r="S47" s="179">
        <v>7.6</v>
      </c>
      <c r="T47" s="179">
        <v>7.866666666666667</v>
      </c>
      <c r="U47" s="179">
        <v>7.816666666666667</v>
      </c>
      <c r="V47" s="179">
        <v>7.833333333333333</v>
      </c>
      <c r="W47" s="179">
        <v>7.866666666666667</v>
      </c>
      <c r="X47" s="179">
        <v>7.9</v>
      </c>
      <c r="Y47" s="179">
        <v>8.183333333333334</v>
      </c>
      <c r="Z47" s="179">
        <v>7.916666666666667</v>
      </c>
      <c r="AA47" s="179">
        <v>8.566666666666666</v>
      </c>
      <c r="AB47" s="179">
        <v>7.666666666666667</v>
      </c>
      <c r="AC47" s="102">
        <f aca="true" t="shared" si="37" ref="AC47:AC79">AVERAGE(O47:AB47)</f>
        <v>7.908333333333336</v>
      </c>
      <c r="AD47" s="155"/>
      <c r="AE47" s="155"/>
      <c r="AF47" s="229" t="s">
        <v>554</v>
      </c>
      <c r="AG47" s="279" t="s">
        <v>555</v>
      </c>
      <c r="AI47" s="150"/>
    </row>
    <row r="48" spans="1:35" s="135" customFormat="1" ht="12.75">
      <c r="A48" s="249"/>
      <c r="B48" s="252"/>
      <c r="C48" s="241"/>
      <c r="D48" s="241"/>
      <c r="E48" s="241"/>
      <c r="F48" s="101" t="s">
        <v>25</v>
      </c>
      <c r="G48" s="102"/>
      <c r="H48" s="102"/>
      <c r="I48" s="102"/>
      <c r="J48" s="102"/>
      <c r="K48" s="102"/>
      <c r="L48" s="102"/>
      <c r="M48" s="102" t="e">
        <f t="shared" si="36"/>
        <v>#DIV/0!</v>
      </c>
      <c r="N48" s="101" t="s">
        <v>35</v>
      </c>
      <c r="O48" s="179">
        <v>8.1</v>
      </c>
      <c r="P48" s="179">
        <v>8.4</v>
      </c>
      <c r="Q48" s="179">
        <v>8.3</v>
      </c>
      <c r="R48" s="179">
        <v>8.4</v>
      </c>
      <c r="S48" s="179">
        <v>8</v>
      </c>
      <c r="T48" s="179">
        <v>9</v>
      </c>
      <c r="U48" s="179">
        <v>8.15</v>
      </c>
      <c r="V48" s="179">
        <v>8.25</v>
      </c>
      <c r="W48" s="179">
        <v>8.8</v>
      </c>
      <c r="X48" s="179">
        <v>8.1</v>
      </c>
      <c r="Y48" s="179">
        <v>8.05</v>
      </c>
      <c r="Z48" s="179">
        <v>8.7</v>
      </c>
      <c r="AA48" s="179">
        <v>9.3</v>
      </c>
      <c r="AB48" s="179">
        <v>8</v>
      </c>
      <c r="AC48" s="156">
        <f t="shared" si="37"/>
        <v>8.39642857142857</v>
      </c>
      <c r="AD48" s="151"/>
      <c r="AE48" s="151"/>
      <c r="AF48" s="241"/>
      <c r="AG48" s="280"/>
      <c r="AI48" s="150"/>
    </row>
    <row r="49" spans="1:35" s="135" customFormat="1" ht="13.5" thickBot="1">
      <c r="A49" s="250"/>
      <c r="B49" s="253"/>
      <c r="C49" s="242"/>
      <c r="D49" s="242"/>
      <c r="E49" s="242"/>
      <c r="F49" s="104" t="s">
        <v>26</v>
      </c>
      <c r="G49" s="52">
        <f aca="true" t="shared" si="38" ref="G49:L49">(G47*0.4+G48*0.6)</f>
        <v>3.2346666666666675</v>
      </c>
      <c r="H49" s="52">
        <f t="shared" si="38"/>
        <v>3.2533333333333334</v>
      </c>
      <c r="I49" s="52">
        <f t="shared" si="38"/>
        <v>3.136</v>
      </c>
      <c r="J49" s="52">
        <f t="shared" si="38"/>
        <v>3.4186666666666667</v>
      </c>
      <c r="K49" s="52">
        <f t="shared" si="38"/>
        <v>3.2066666666666666</v>
      </c>
      <c r="L49" s="52">
        <f t="shared" si="38"/>
        <v>3.233333333333334</v>
      </c>
      <c r="M49" s="147">
        <f t="shared" si="36"/>
        <v>3.2471111111111117</v>
      </c>
      <c r="N49" s="104" t="s">
        <v>24</v>
      </c>
      <c r="O49" s="157">
        <f aca="true" t="shared" si="39" ref="O49:AB49">(O47)*0.4+(O48)*0.6</f>
        <v>8.046666666666667</v>
      </c>
      <c r="P49" s="157">
        <f t="shared" si="39"/>
        <v>8.253333333333334</v>
      </c>
      <c r="Q49" s="157">
        <f t="shared" si="39"/>
        <v>8.086666666666668</v>
      </c>
      <c r="R49" s="157">
        <f t="shared" si="39"/>
        <v>8.133333333333333</v>
      </c>
      <c r="S49" s="157">
        <f t="shared" si="39"/>
        <v>7.84</v>
      </c>
      <c r="T49" s="157">
        <f t="shared" si="39"/>
        <v>8.546666666666667</v>
      </c>
      <c r="U49" s="157">
        <f t="shared" si="39"/>
        <v>8.016666666666666</v>
      </c>
      <c r="V49" s="157">
        <f t="shared" si="39"/>
        <v>8.083333333333334</v>
      </c>
      <c r="W49" s="157">
        <f t="shared" si="39"/>
        <v>8.426666666666668</v>
      </c>
      <c r="X49" s="157">
        <f t="shared" si="39"/>
        <v>8.02</v>
      </c>
      <c r="Y49" s="157">
        <f t="shared" si="39"/>
        <v>8.103333333333333</v>
      </c>
      <c r="Z49" s="157">
        <f t="shared" si="39"/>
        <v>8.386666666666667</v>
      </c>
      <c r="AA49" s="157">
        <f t="shared" si="39"/>
        <v>9.006666666666668</v>
      </c>
      <c r="AB49" s="157">
        <f t="shared" si="39"/>
        <v>7.866666666666667</v>
      </c>
      <c r="AC49" s="157">
        <f t="shared" si="37"/>
        <v>8.201190476190476</v>
      </c>
      <c r="AD49" s="152"/>
      <c r="AE49" s="152"/>
      <c r="AF49" s="242"/>
      <c r="AG49" s="281"/>
      <c r="AI49" s="150"/>
    </row>
    <row r="50" spans="1:35" s="135" customFormat="1" ht="15" customHeight="1">
      <c r="A50" s="239">
        <v>105</v>
      </c>
      <c r="B50" s="251" t="s">
        <v>281</v>
      </c>
      <c r="C50" s="229" t="s">
        <v>609</v>
      </c>
      <c r="D50" s="229" t="s">
        <v>282</v>
      </c>
      <c r="E50" s="229" t="s">
        <v>69</v>
      </c>
      <c r="F50" s="124" t="s">
        <v>24</v>
      </c>
      <c r="G50" s="108">
        <f aca="true" t="shared" si="40" ref="G50:L50">Q52</f>
        <v>8.280000000000001</v>
      </c>
      <c r="H50" s="108">
        <f t="shared" si="40"/>
        <v>8.536666666666665</v>
      </c>
      <c r="I50" s="108">
        <f t="shared" si="40"/>
        <v>7.986666666666666</v>
      </c>
      <c r="J50" s="108">
        <f t="shared" si="40"/>
        <v>8.566666666666666</v>
      </c>
      <c r="K50" s="108">
        <f t="shared" si="40"/>
        <v>8.165</v>
      </c>
      <c r="L50" s="108">
        <f t="shared" si="40"/>
        <v>8.25</v>
      </c>
      <c r="M50" s="102">
        <f t="shared" si="36"/>
        <v>8.297500000000001</v>
      </c>
      <c r="N50" s="124" t="s">
        <v>34</v>
      </c>
      <c r="O50" s="179">
        <v>8.266666666666667</v>
      </c>
      <c r="P50" s="179">
        <v>8.6</v>
      </c>
      <c r="Q50" s="179">
        <v>8.25</v>
      </c>
      <c r="R50" s="179">
        <v>7.916666666666667</v>
      </c>
      <c r="S50" s="179">
        <v>7.966666666666667</v>
      </c>
      <c r="T50" s="179">
        <v>7.916666666666667</v>
      </c>
      <c r="U50" s="179">
        <v>7.85</v>
      </c>
      <c r="V50" s="179">
        <v>8.1</v>
      </c>
      <c r="W50" s="179">
        <v>8</v>
      </c>
      <c r="X50" s="179">
        <v>7.833333333333333</v>
      </c>
      <c r="Y50" s="179">
        <v>8.083333333333332</v>
      </c>
      <c r="Z50" s="179">
        <v>8.35</v>
      </c>
      <c r="AA50" s="179">
        <v>8.416666666666668</v>
      </c>
      <c r="AB50" s="179">
        <v>7.7666666666666675</v>
      </c>
      <c r="AC50" s="102">
        <f t="shared" si="37"/>
        <v>8.094047619047618</v>
      </c>
      <c r="AD50" s="155"/>
      <c r="AE50" s="155"/>
      <c r="AF50" s="229" t="s">
        <v>554</v>
      </c>
      <c r="AG50" s="279" t="s">
        <v>555</v>
      </c>
      <c r="AI50" s="150"/>
    </row>
    <row r="51" spans="1:35" s="135" customFormat="1" ht="12.75">
      <c r="A51" s="239"/>
      <c r="B51" s="252"/>
      <c r="C51" s="241"/>
      <c r="D51" s="241"/>
      <c r="E51" s="241"/>
      <c r="F51" s="101" t="s">
        <v>25</v>
      </c>
      <c r="G51" s="102"/>
      <c r="H51" s="102"/>
      <c r="I51" s="102"/>
      <c r="J51" s="102"/>
      <c r="K51" s="102"/>
      <c r="L51" s="102"/>
      <c r="M51" s="102" t="e">
        <f t="shared" si="36"/>
        <v>#DIV/0!</v>
      </c>
      <c r="N51" s="101" t="s">
        <v>35</v>
      </c>
      <c r="O51" s="179">
        <v>8.7</v>
      </c>
      <c r="P51" s="179">
        <v>8.8</v>
      </c>
      <c r="Q51" s="179">
        <v>8.3</v>
      </c>
      <c r="R51" s="179">
        <v>8.95</v>
      </c>
      <c r="S51" s="179">
        <v>8</v>
      </c>
      <c r="T51" s="179">
        <v>9</v>
      </c>
      <c r="U51" s="179">
        <v>8.375</v>
      </c>
      <c r="V51" s="179">
        <v>8.35</v>
      </c>
      <c r="W51" s="179">
        <v>8.8</v>
      </c>
      <c r="X51" s="179">
        <v>8.1</v>
      </c>
      <c r="Y51" s="179">
        <v>8.05</v>
      </c>
      <c r="Z51" s="179">
        <v>9.35</v>
      </c>
      <c r="AA51" s="179">
        <v>9</v>
      </c>
      <c r="AB51" s="179">
        <v>8</v>
      </c>
      <c r="AC51" s="156">
        <f t="shared" si="37"/>
        <v>8.555357142857142</v>
      </c>
      <c r="AD51" s="151"/>
      <c r="AE51" s="151"/>
      <c r="AF51" s="241"/>
      <c r="AG51" s="280"/>
      <c r="AI51" s="150"/>
    </row>
    <row r="52" spans="1:35" s="135" customFormat="1" ht="13.5" thickBot="1">
      <c r="A52" s="240"/>
      <c r="B52" s="253"/>
      <c r="C52" s="242"/>
      <c r="D52" s="242"/>
      <c r="E52" s="242"/>
      <c r="F52" s="104" t="s">
        <v>26</v>
      </c>
      <c r="G52" s="52">
        <f aca="true" t="shared" si="41" ref="G52:L52">(G50*0.4+G51*0.6)</f>
        <v>3.3120000000000007</v>
      </c>
      <c r="H52" s="52">
        <f t="shared" si="41"/>
        <v>3.4146666666666663</v>
      </c>
      <c r="I52" s="52">
        <f t="shared" si="41"/>
        <v>3.1946666666666665</v>
      </c>
      <c r="J52" s="52">
        <f t="shared" si="41"/>
        <v>3.4266666666666667</v>
      </c>
      <c r="K52" s="52">
        <f t="shared" si="41"/>
        <v>3.266</v>
      </c>
      <c r="L52" s="52">
        <f t="shared" si="41"/>
        <v>3.3000000000000003</v>
      </c>
      <c r="M52" s="147">
        <f t="shared" si="36"/>
        <v>3.3189999999999995</v>
      </c>
      <c r="N52" s="104" t="s">
        <v>24</v>
      </c>
      <c r="O52" s="157">
        <f aca="true" t="shared" si="42" ref="O52:AB52">(O50)*0.4+(O51)*0.6</f>
        <v>8.526666666666667</v>
      </c>
      <c r="P52" s="157">
        <f t="shared" si="42"/>
        <v>8.72</v>
      </c>
      <c r="Q52" s="157">
        <f t="shared" si="42"/>
        <v>8.280000000000001</v>
      </c>
      <c r="R52" s="157">
        <f t="shared" si="42"/>
        <v>8.536666666666665</v>
      </c>
      <c r="S52" s="157">
        <f t="shared" si="42"/>
        <v>7.986666666666666</v>
      </c>
      <c r="T52" s="157">
        <f t="shared" si="42"/>
        <v>8.566666666666666</v>
      </c>
      <c r="U52" s="157">
        <f t="shared" si="42"/>
        <v>8.165</v>
      </c>
      <c r="V52" s="157">
        <f t="shared" si="42"/>
        <v>8.25</v>
      </c>
      <c r="W52" s="157">
        <f t="shared" si="42"/>
        <v>8.48</v>
      </c>
      <c r="X52" s="157">
        <f t="shared" si="42"/>
        <v>7.993333333333332</v>
      </c>
      <c r="Y52" s="157">
        <f t="shared" si="42"/>
        <v>8.063333333333333</v>
      </c>
      <c r="Z52" s="157">
        <f t="shared" si="42"/>
        <v>8.95</v>
      </c>
      <c r="AA52" s="157">
        <f t="shared" si="42"/>
        <v>8.766666666666666</v>
      </c>
      <c r="AB52" s="157">
        <f t="shared" si="42"/>
        <v>7.906666666666667</v>
      </c>
      <c r="AC52" s="157">
        <f t="shared" si="37"/>
        <v>8.370833333333334</v>
      </c>
      <c r="AD52" s="152"/>
      <c r="AE52" s="152"/>
      <c r="AF52" s="242"/>
      <c r="AG52" s="281"/>
      <c r="AI52" s="150"/>
    </row>
    <row r="53" spans="1:35" s="135" customFormat="1" ht="15" customHeight="1">
      <c r="A53" s="248">
        <v>106</v>
      </c>
      <c r="B53" s="251" t="s">
        <v>283</v>
      </c>
      <c r="C53" s="229" t="s">
        <v>610</v>
      </c>
      <c r="D53" s="251" t="s">
        <v>284</v>
      </c>
      <c r="E53" s="229" t="s">
        <v>69</v>
      </c>
      <c r="F53" s="124" t="s">
        <v>24</v>
      </c>
      <c r="G53" s="108">
        <f aca="true" t="shared" si="43" ref="G53:L53">Q55</f>
        <v>8.58</v>
      </c>
      <c r="H53" s="108">
        <f t="shared" si="43"/>
        <v>8.29</v>
      </c>
      <c r="I53" s="108">
        <f t="shared" si="43"/>
        <v>8.013333333333334</v>
      </c>
      <c r="J53" s="108">
        <f t="shared" si="43"/>
        <v>8.573333333333332</v>
      </c>
      <c r="K53" s="108">
        <f t="shared" si="43"/>
        <v>8.245000000000001</v>
      </c>
      <c r="L53" s="108">
        <f t="shared" si="43"/>
        <v>8.156666666666666</v>
      </c>
      <c r="M53" s="102">
        <f t="shared" si="36"/>
        <v>8.309722222222222</v>
      </c>
      <c r="N53" s="124" t="s">
        <v>34</v>
      </c>
      <c r="O53" s="179">
        <v>8.583333333333332</v>
      </c>
      <c r="P53" s="179">
        <v>8.6</v>
      </c>
      <c r="Q53" s="179">
        <v>8.55</v>
      </c>
      <c r="R53" s="179">
        <v>8.05</v>
      </c>
      <c r="S53" s="179">
        <v>8.033333333333333</v>
      </c>
      <c r="T53" s="179">
        <v>7.933333333333333</v>
      </c>
      <c r="U53" s="179">
        <v>8.05</v>
      </c>
      <c r="V53" s="179">
        <v>7.866666666666667</v>
      </c>
      <c r="W53" s="179">
        <v>8.066666666666666</v>
      </c>
      <c r="X53" s="179">
        <v>7.9</v>
      </c>
      <c r="Y53" s="179">
        <v>8.433333333333334</v>
      </c>
      <c r="Z53" s="179">
        <v>8.316666666666666</v>
      </c>
      <c r="AA53" s="179">
        <v>8.45</v>
      </c>
      <c r="AB53" s="179">
        <v>7.8</v>
      </c>
      <c r="AC53" s="102">
        <f t="shared" si="37"/>
        <v>8.188095238095238</v>
      </c>
      <c r="AD53" s="155"/>
      <c r="AE53" s="155"/>
      <c r="AF53" s="229" t="s">
        <v>554</v>
      </c>
      <c r="AG53" s="279" t="s">
        <v>555</v>
      </c>
      <c r="AI53" s="150"/>
    </row>
    <row r="54" spans="1:35" s="135" customFormat="1" ht="12.75">
      <c r="A54" s="249"/>
      <c r="B54" s="252"/>
      <c r="C54" s="241"/>
      <c r="D54" s="285"/>
      <c r="E54" s="241"/>
      <c r="F54" s="101" t="s">
        <v>25</v>
      </c>
      <c r="G54" s="102"/>
      <c r="H54" s="102"/>
      <c r="I54" s="102"/>
      <c r="J54" s="102"/>
      <c r="K54" s="102"/>
      <c r="L54" s="102"/>
      <c r="M54" s="102" t="e">
        <f t="shared" si="36"/>
        <v>#DIV/0!</v>
      </c>
      <c r="N54" s="101" t="s">
        <v>35</v>
      </c>
      <c r="O54" s="179">
        <v>8.3</v>
      </c>
      <c r="P54" s="179">
        <v>8.8</v>
      </c>
      <c r="Q54" s="179">
        <v>8.6</v>
      </c>
      <c r="R54" s="179">
        <v>8.45</v>
      </c>
      <c r="S54" s="179">
        <v>8</v>
      </c>
      <c r="T54" s="179">
        <v>9</v>
      </c>
      <c r="U54" s="179">
        <v>8.375</v>
      </c>
      <c r="V54" s="179">
        <v>8.35</v>
      </c>
      <c r="W54" s="179">
        <v>8.8</v>
      </c>
      <c r="X54" s="179">
        <v>8.1</v>
      </c>
      <c r="Y54" s="179">
        <v>8.4</v>
      </c>
      <c r="Z54" s="179">
        <v>8.85</v>
      </c>
      <c r="AA54" s="179">
        <v>9</v>
      </c>
      <c r="AB54" s="179">
        <v>8.7</v>
      </c>
      <c r="AC54" s="156">
        <f t="shared" si="37"/>
        <v>8.551785714285714</v>
      </c>
      <c r="AD54" s="151"/>
      <c r="AE54" s="151"/>
      <c r="AF54" s="241"/>
      <c r="AG54" s="280"/>
      <c r="AI54" s="150"/>
    </row>
    <row r="55" spans="1:35" s="135" customFormat="1" ht="13.5" thickBot="1">
      <c r="A55" s="250"/>
      <c r="B55" s="253"/>
      <c r="C55" s="242"/>
      <c r="D55" s="286"/>
      <c r="E55" s="242"/>
      <c r="F55" s="104" t="s">
        <v>26</v>
      </c>
      <c r="G55" s="52">
        <f aca="true" t="shared" si="44" ref="G55:L55">(G53*0.4+G54*0.6)</f>
        <v>3.4320000000000004</v>
      </c>
      <c r="H55" s="52">
        <f t="shared" si="44"/>
        <v>3.316</v>
      </c>
      <c r="I55" s="52">
        <f t="shared" si="44"/>
        <v>3.205333333333334</v>
      </c>
      <c r="J55" s="52">
        <f t="shared" si="44"/>
        <v>3.429333333333333</v>
      </c>
      <c r="K55" s="52">
        <f t="shared" si="44"/>
        <v>3.2980000000000005</v>
      </c>
      <c r="L55" s="52">
        <f t="shared" si="44"/>
        <v>3.2626666666666666</v>
      </c>
      <c r="M55" s="127">
        <f t="shared" si="36"/>
        <v>3.3238888888888893</v>
      </c>
      <c r="N55" s="104" t="s">
        <v>24</v>
      </c>
      <c r="O55" s="157">
        <f aca="true" t="shared" si="45" ref="O55:AB55">(O53)*0.4+(O54)*0.6</f>
        <v>8.413333333333334</v>
      </c>
      <c r="P55" s="157">
        <f t="shared" si="45"/>
        <v>8.72</v>
      </c>
      <c r="Q55" s="157">
        <f t="shared" si="45"/>
        <v>8.58</v>
      </c>
      <c r="R55" s="157">
        <f t="shared" si="45"/>
        <v>8.29</v>
      </c>
      <c r="S55" s="157">
        <f t="shared" si="45"/>
        <v>8.013333333333334</v>
      </c>
      <c r="T55" s="157">
        <f t="shared" si="45"/>
        <v>8.573333333333332</v>
      </c>
      <c r="U55" s="157">
        <f t="shared" si="45"/>
        <v>8.245000000000001</v>
      </c>
      <c r="V55" s="157">
        <f t="shared" si="45"/>
        <v>8.156666666666666</v>
      </c>
      <c r="W55" s="157">
        <f t="shared" si="45"/>
        <v>8.506666666666668</v>
      </c>
      <c r="X55" s="157">
        <f t="shared" si="45"/>
        <v>8.02</v>
      </c>
      <c r="Y55" s="157">
        <f t="shared" si="45"/>
        <v>8.413333333333334</v>
      </c>
      <c r="Z55" s="157">
        <f t="shared" si="45"/>
        <v>8.636666666666667</v>
      </c>
      <c r="AA55" s="157">
        <f t="shared" si="45"/>
        <v>8.78</v>
      </c>
      <c r="AB55" s="157">
        <f t="shared" si="45"/>
        <v>8.34</v>
      </c>
      <c r="AC55" s="157">
        <f t="shared" si="37"/>
        <v>8.406309523809524</v>
      </c>
      <c r="AD55" s="152"/>
      <c r="AE55" s="152"/>
      <c r="AF55" s="242"/>
      <c r="AG55" s="281"/>
      <c r="AI55" s="150"/>
    </row>
    <row r="56" spans="1:35" s="135" customFormat="1" ht="15" customHeight="1">
      <c r="A56" s="239">
        <v>107</v>
      </c>
      <c r="B56" s="251" t="s">
        <v>285</v>
      </c>
      <c r="C56" s="229" t="s">
        <v>611</v>
      </c>
      <c r="D56" s="229" t="s">
        <v>286</v>
      </c>
      <c r="E56" s="229" t="s">
        <v>69</v>
      </c>
      <c r="F56" s="124" t="s">
        <v>24</v>
      </c>
      <c r="G56" s="108">
        <f aca="true" t="shared" si="46" ref="G56:L56">Q58</f>
        <v>8.433333333333334</v>
      </c>
      <c r="H56" s="108">
        <f t="shared" si="46"/>
        <v>8.243333333333332</v>
      </c>
      <c r="I56" s="108">
        <f t="shared" si="46"/>
        <v>7.88</v>
      </c>
      <c r="J56" s="108">
        <f t="shared" si="46"/>
        <v>8.533333333333333</v>
      </c>
      <c r="K56" s="108">
        <f t="shared" si="46"/>
        <v>8.096666666666668</v>
      </c>
      <c r="L56" s="108">
        <f t="shared" si="46"/>
        <v>8.196666666666667</v>
      </c>
      <c r="M56" s="102">
        <f t="shared" si="36"/>
        <v>8.230555555555556</v>
      </c>
      <c r="N56" s="124" t="s">
        <v>34</v>
      </c>
      <c r="O56" s="179">
        <v>8.05</v>
      </c>
      <c r="P56" s="179">
        <v>8.3</v>
      </c>
      <c r="Q56" s="179">
        <v>7.883333333333333</v>
      </c>
      <c r="R56" s="179">
        <v>7.933333333333333</v>
      </c>
      <c r="S56" s="179">
        <v>7.7</v>
      </c>
      <c r="T56" s="179">
        <v>7.833333333333333</v>
      </c>
      <c r="U56" s="179">
        <v>7.866666666666667</v>
      </c>
      <c r="V56" s="179">
        <v>7.966666666666667</v>
      </c>
      <c r="W56" s="179">
        <v>7.833333333333333</v>
      </c>
      <c r="X56" s="179">
        <v>8</v>
      </c>
      <c r="Y56" s="179">
        <v>8.083333333333332</v>
      </c>
      <c r="Z56" s="179">
        <v>8.233333333333333</v>
      </c>
      <c r="AA56" s="179">
        <v>8.4</v>
      </c>
      <c r="AB56" s="179">
        <v>7.833333333333333</v>
      </c>
      <c r="AC56" s="102">
        <f t="shared" si="37"/>
        <v>7.9940476190476195</v>
      </c>
      <c r="AD56" s="155"/>
      <c r="AE56" s="155"/>
      <c r="AF56" s="229" t="s">
        <v>554</v>
      </c>
      <c r="AG56" s="279" t="s">
        <v>555</v>
      </c>
      <c r="AI56" s="150"/>
    </row>
    <row r="57" spans="1:35" s="135" customFormat="1" ht="12.75">
      <c r="A57" s="239"/>
      <c r="B57" s="252"/>
      <c r="C57" s="241"/>
      <c r="D57" s="241"/>
      <c r="E57" s="241"/>
      <c r="F57" s="101" t="s">
        <v>25</v>
      </c>
      <c r="G57" s="102"/>
      <c r="H57" s="102"/>
      <c r="I57" s="102"/>
      <c r="J57" s="102"/>
      <c r="K57" s="102"/>
      <c r="L57" s="102"/>
      <c r="M57" s="102" t="e">
        <f t="shared" si="36"/>
        <v>#DIV/0!</v>
      </c>
      <c r="N57" s="101" t="s">
        <v>35</v>
      </c>
      <c r="O57" s="179">
        <v>8.05</v>
      </c>
      <c r="P57" s="179">
        <v>8.5</v>
      </c>
      <c r="Q57" s="179">
        <v>8.8</v>
      </c>
      <c r="R57" s="179">
        <v>8.45</v>
      </c>
      <c r="S57" s="179">
        <v>8</v>
      </c>
      <c r="T57" s="179">
        <v>9</v>
      </c>
      <c r="U57" s="179">
        <v>8.25</v>
      </c>
      <c r="V57" s="179">
        <v>8.35</v>
      </c>
      <c r="W57" s="179">
        <v>8.8</v>
      </c>
      <c r="X57" s="179">
        <v>8.1</v>
      </c>
      <c r="Y57" s="179">
        <v>8.05</v>
      </c>
      <c r="Z57" s="179">
        <v>8.8</v>
      </c>
      <c r="AA57" s="179">
        <v>9.2</v>
      </c>
      <c r="AB57" s="179">
        <v>8.2</v>
      </c>
      <c r="AC57" s="156">
        <f t="shared" si="37"/>
        <v>8.467857142857142</v>
      </c>
      <c r="AD57" s="151"/>
      <c r="AE57" s="151"/>
      <c r="AF57" s="241"/>
      <c r="AG57" s="280"/>
      <c r="AI57" s="150"/>
    </row>
    <row r="58" spans="1:35" s="135" customFormat="1" ht="13.5" thickBot="1">
      <c r="A58" s="240"/>
      <c r="B58" s="253"/>
      <c r="C58" s="242"/>
      <c r="D58" s="242"/>
      <c r="E58" s="242"/>
      <c r="F58" s="104" t="s">
        <v>26</v>
      </c>
      <c r="G58" s="52">
        <f aca="true" t="shared" si="47" ref="G58:L58">(G56*0.4+G57*0.6)</f>
        <v>3.3733333333333335</v>
      </c>
      <c r="H58" s="52">
        <f t="shared" si="47"/>
        <v>3.297333333333333</v>
      </c>
      <c r="I58" s="52">
        <f t="shared" si="47"/>
        <v>3.152</v>
      </c>
      <c r="J58" s="52">
        <f t="shared" si="47"/>
        <v>3.4133333333333336</v>
      </c>
      <c r="K58" s="52">
        <f t="shared" si="47"/>
        <v>3.238666666666667</v>
      </c>
      <c r="L58" s="52">
        <f t="shared" si="47"/>
        <v>3.278666666666667</v>
      </c>
      <c r="M58" s="147">
        <f t="shared" si="36"/>
        <v>3.292222222222222</v>
      </c>
      <c r="N58" s="104" t="s">
        <v>24</v>
      </c>
      <c r="O58" s="157">
        <f aca="true" t="shared" si="48" ref="O58:AB58">(O56)*0.4+(O57)*0.6</f>
        <v>8.05</v>
      </c>
      <c r="P58" s="157">
        <f t="shared" si="48"/>
        <v>8.42</v>
      </c>
      <c r="Q58" s="157">
        <f t="shared" si="48"/>
        <v>8.433333333333334</v>
      </c>
      <c r="R58" s="157">
        <f t="shared" si="48"/>
        <v>8.243333333333332</v>
      </c>
      <c r="S58" s="157">
        <f t="shared" si="48"/>
        <v>7.88</v>
      </c>
      <c r="T58" s="157">
        <f t="shared" si="48"/>
        <v>8.533333333333333</v>
      </c>
      <c r="U58" s="157">
        <f t="shared" si="48"/>
        <v>8.096666666666668</v>
      </c>
      <c r="V58" s="157">
        <f t="shared" si="48"/>
        <v>8.196666666666667</v>
      </c>
      <c r="W58" s="157">
        <f t="shared" si="48"/>
        <v>8.413333333333334</v>
      </c>
      <c r="X58" s="157">
        <f t="shared" si="48"/>
        <v>8.059999999999999</v>
      </c>
      <c r="Y58" s="157">
        <f t="shared" si="48"/>
        <v>8.063333333333333</v>
      </c>
      <c r="Z58" s="157">
        <f t="shared" si="48"/>
        <v>8.573333333333334</v>
      </c>
      <c r="AA58" s="157">
        <f t="shared" si="48"/>
        <v>8.879999999999999</v>
      </c>
      <c r="AB58" s="157">
        <f t="shared" si="48"/>
        <v>8.053333333333333</v>
      </c>
      <c r="AC58" s="157">
        <f t="shared" si="37"/>
        <v>8.278333333333334</v>
      </c>
      <c r="AD58" s="152"/>
      <c r="AE58" s="152"/>
      <c r="AF58" s="242"/>
      <c r="AG58" s="281"/>
      <c r="AI58" s="150"/>
    </row>
    <row r="59" spans="1:35" s="135" customFormat="1" ht="15" customHeight="1">
      <c r="A59" s="248">
        <v>108</v>
      </c>
      <c r="B59" s="251" t="s">
        <v>287</v>
      </c>
      <c r="C59" s="241" t="s">
        <v>612</v>
      </c>
      <c r="D59" s="241" t="s">
        <v>288</v>
      </c>
      <c r="E59" s="241" t="s">
        <v>74</v>
      </c>
      <c r="F59" s="124" t="s">
        <v>24</v>
      </c>
      <c r="G59" s="108">
        <f aca="true" t="shared" si="49" ref="G59:L59">Q61</f>
        <v>8.113333333333333</v>
      </c>
      <c r="H59" s="108">
        <f t="shared" si="49"/>
        <v>8.16</v>
      </c>
      <c r="I59" s="108">
        <f t="shared" si="49"/>
        <v>7.906666666666667</v>
      </c>
      <c r="J59" s="108">
        <f t="shared" si="49"/>
        <v>8.533333333333333</v>
      </c>
      <c r="K59" s="108">
        <f t="shared" si="49"/>
        <v>8.165</v>
      </c>
      <c r="L59" s="108">
        <f t="shared" si="49"/>
        <v>8.176666666666666</v>
      </c>
      <c r="M59" s="102">
        <f t="shared" si="36"/>
        <v>8.175833333333332</v>
      </c>
      <c r="N59" s="124" t="s">
        <v>34</v>
      </c>
      <c r="O59" s="179">
        <v>8.166666666666668</v>
      </c>
      <c r="P59" s="179">
        <v>8.133333333333333</v>
      </c>
      <c r="Q59" s="179">
        <v>7.833333333333333</v>
      </c>
      <c r="R59" s="179">
        <v>7.8</v>
      </c>
      <c r="S59" s="179">
        <v>7.7666666666666675</v>
      </c>
      <c r="T59" s="179">
        <v>7.833333333333333</v>
      </c>
      <c r="U59" s="179">
        <v>7.85</v>
      </c>
      <c r="V59" s="179">
        <v>7.916666666666667</v>
      </c>
      <c r="W59" s="179">
        <v>8.033333333333333</v>
      </c>
      <c r="X59" s="179">
        <v>7.866666666666667</v>
      </c>
      <c r="Y59" s="179">
        <v>8.233333333333333</v>
      </c>
      <c r="Z59" s="179">
        <v>8.216666666666667</v>
      </c>
      <c r="AA59" s="179">
        <v>8.416666666666668</v>
      </c>
      <c r="AB59" s="179">
        <v>7.7</v>
      </c>
      <c r="AC59" s="102">
        <f t="shared" si="37"/>
        <v>7.983333333333335</v>
      </c>
      <c r="AD59" s="155"/>
      <c r="AE59" s="155"/>
      <c r="AF59" s="229" t="s">
        <v>554</v>
      </c>
      <c r="AG59" s="279" t="s">
        <v>555</v>
      </c>
      <c r="AI59" s="150"/>
    </row>
    <row r="60" spans="1:35" s="135" customFormat="1" ht="12.75">
      <c r="A60" s="249"/>
      <c r="B60" s="252"/>
      <c r="C60" s="241"/>
      <c r="D60" s="241"/>
      <c r="E60" s="241"/>
      <c r="F60" s="101" t="s">
        <v>25</v>
      </c>
      <c r="G60" s="102"/>
      <c r="H60" s="102"/>
      <c r="I60" s="102"/>
      <c r="J60" s="102"/>
      <c r="K60" s="102"/>
      <c r="L60" s="102"/>
      <c r="M60" s="102" t="e">
        <f t="shared" si="36"/>
        <v>#DIV/0!</v>
      </c>
      <c r="N60" s="101" t="s">
        <v>35</v>
      </c>
      <c r="O60" s="179">
        <v>8.6</v>
      </c>
      <c r="P60" s="179">
        <v>8.4</v>
      </c>
      <c r="Q60" s="179">
        <v>8.3</v>
      </c>
      <c r="R60" s="179">
        <v>8.4</v>
      </c>
      <c r="S60" s="179">
        <v>8</v>
      </c>
      <c r="T60" s="179">
        <v>9</v>
      </c>
      <c r="U60" s="179">
        <v>8.375</v>
      </c>
      <c r="V60" s="179">
        <v>8.35</v>
      </c>
      <c r="W60" s="179">
        <v>8.8</v>
      </c>
      <c r="X60" s="179">
        <v>8.1</v>
      </c>
      <c r="Y60" s="179">
        <v>8.4</v>
      </c>
      <c r="Z60" s="179">
        <v>8.8</v>
      </c>
      <c r="AA60" s="179">
        <v>9.05</v>
      </c>
      <c r="AB60" s="179">
        <v>8.65</v>
      </c>
      <c r="AC60" s="156">
        <f t="shared" si="37"/>
        <v>8.516071428571427</v>
      </c>
      <c r="AD60" s="151"/>
      <c r="AE60" s="151"/>
      <c r="AF60" s="241"/>
      <c r="AG60" s="280"/>
      <c r="AI60" s="150"/>
    </row>
    <row r="61" spans="1:35" s="135" customFormat="1" ht="13.5" thickBot="1">
      <c r="A61" s="250"/>
      <c r="B61" s="253"/>
      <c r="C61" s="242"/>
      <c r="D61" s="242"/>
      <c r="E61" s="242"/>
      <c r="F61" s="104" t="s">
        <v>26</v>
      </c>
      <c r="G61" s="52">
        <f aca="true" t="shared" si="50" ref="G61:L61">(G59*0.4+G60*0.6)</f>
        <v>3.2453333333333334</v>
      </c>
      <c r="H61" s="52">
        <f t="shared" si="50"/>
        <v>3.2640000000000002</v>
      </c>
      <c r="I61" s="52">
        <f t="shared" si="50"/>
        <v>3.162666666666667</v>
      </c>
      <c r="J61" s="52">
        <f t="shared" si="50"/>
        <v>3.4133333333333336</v>
      </c>
      <c r="K61" s="52">
        <f t="shared" si="50"/>
        <v>3.266</v>
      </c>
      <c r="L61" s="52">
        <f t="shared" si="50"/>
        <v>3.2706666666666666</v>
      </c>
      <c r="M61" s="147">
        <f t="shared" si="36"/>
        <v>3.2703333333333338</v>
      </c>
      <c r="N61" s="104" t="s">
        <v>24</v>
      </c>
      <c r="O61" s="157">
        <f aca="true" t="shared" si="51" ref="O61:AB61">(O59)*0.4+(O60)*0.6</f>
        <v>8.426666666666666</v>
      </c>
      <c r="P61" s="157">
        <f t="shared" si="51"/>
        <v>8.293333333333333</v>
      </c>
      <c r="Q61" s="157">
        <f t="shared" si="51"/>
        <v>8.113333333333333</v>
      </c>
      <c r="R61" s="157">
        <f t="shared" si="51"/>
        <v>8.16</v>
      </c>
      <c r="S61" s="157">
        <f t="shared" si="51"/>
        <v>7.906666666666667</v>
      </c>
      <c r="T61" s="157">
        <f t="shared" si="51"/>
        <v>8.533333333333333</v>
      </c>
      <c r="U61" s="157">
        <f t="shared" si="51"/>
        <v>8.165</v>
      </c>
      <c r="V61" s="157">
        <f t="shared" si="51"/>
        <v>8.176666666666666</v>
      </c>
      <c r="W61" s="157">
        <f t="shared" si="51"/>
        <v>8.493333333333334</v>
      </c>
      <c r="X61" s="157">
        <f t="shared" si="51"/>
        <v>8.006666666666666</v>
      </c>
      <c r="Y61" s="157">
        <f t="shared" si="51"/>
        <v>8.333333333333332</v>
      </c>
      <c r="Z61" s="157">
        <f t="shared" si="51"/>
        <v>8.566666666666666</v>
      </c>
      <c r="AA61" s="157">
        <f t="shared" si="51"/>
        <v>8.796666666666667</v>
      </c>
      <c r="AB61" s="157">
        <f t="shared" si="51"/>
        <v>8.27</v>
      </c>
      <c r="AC61" s="157">
        <f t="shared" si="37"/>
        <v>8.302976190476189</v>
      </c>
      <c r="AD61" s="152"/>
      <c r="AE61" s="152"/>
      <c r="AF61" s="242"/>
      <c r="AG61" s="281"/>
      <c r="AI61" s="150"/>
    </row>
    <row r="62" spans="1:35" s="135" customFormat="1" ht="15" customHeight="1">
      <c r="A62" s="239">
        <v>109</v>
      </c>
      <c r="B62" s="251" t="s">
        <v>289</v>
      </c>
      <c r="C62" s="241" t="s">
        <v>613</v>
      </c>
      <c r="D62" s="241" t="s">
        <v>290</v>
      </c>
      <c r="E62" s="241" t="s">
        <v>69</v>
      </c>
      <c r="F62" s="124" t="s">
        <v>24</v>
      </c>
      <c r="G62" s="108">
        <f aca="true" t="shared" si="52" ref="G62:L62">Q64</f>
        <v>8.233333333333334</v>
      </c>
      <c r="H62" s="108">
        <f t="shared" si="52"/>
        <v>8.346666666666666</v>
      </c>
      <c r="I62" s="108">
        <f t="shared" si="52"/>
        <v>8.33</v>
      </c>
      <c r="J62" s="108">
        <f t="shared" si="52"/>
        <v>8.54</v>
      </c>
      <c r="K62" s="108">
        <f t="shared" si="52"/>
        <v>8.181</v>
      </c>
      <c r="L62" s="108">
        <f t="shared" si="52"/>
        <v>8.196666666666667</v>
      </c>
      <c r="M62" s="102">
        <f t="shared" si="36"/>
        <v>8.30461111111111</v>
      </c>
      <c r="N62" s="124" t="s">
        <v>34</v>
      </c>
      <c r="O62" s="179">
        <v>8.283333333333333</v>
      </c>
      <c r="P62" s="179">
        <v>8.266666666666667</v>
      </c>
      <c r="Q62" s="179">
        <v>7.9833333333333325</v>
      </c>
      <c r="R62" s="179">
        <v>7.966666666666667</v>
      </c>
      <c r="S62" s="179">
        <v>7.7</v>
      </c>
      <c r="T62" s="179">
        <v>7.85</v>
      </c>
      <c r="U62" s="179">
        <v>7.89</v>
      </c>
      <c r="V62" s="179">
        <v>7.966666666666667</v>
      </c>
      <c r="W62" s="179">
        <v>8.033333333333333</v>
      </c>
      <c r="X62" s="179">
        <v>7.9</v>
      </c>
      <c r="Y62" s="179">
        <v>8.25</v>
      </c>
      <c r="Z62" s="179">
        <v>8.066666666666666</v>
      </c>
      <c r="AA62" s="179">
        <v>8.483333333333333</v>
      </c>
      <c r="AB62" s="179">
        <v>7.7666666666666675</v>
      </c>
      <c r="AC62" s="102">
        <f t="shared" si="37"/>
        <v>8.02904761904762</v>
      </c>
      <c r="AD62" s="155"/>
      <c r="AE62" s="155"/>
      <c r="AF62" s="229" t="s">
        <v>554</v>
      </c>
      <c r="AG62" s="279" t="s">
        <v>555</v>
      </c>
      <c r="AI62" s="150"/>
    </row>
    <row r="63" spans="1:35" s="135" customFormat="1" ht="12.75">
      <c r="A63" s="239"/>
      <c r="B63" s="252"/>
      <c r="C63" s="241"/>
      <c r="D63" s="241"/>
      <c r="E63" s="241"/>
      <c r="F63" s="101" t="s">
        <v>25</v>
      </c>
      <c r="G63" s="102"/>
      <c r="H63" s="102"/>
      <c r="I63" s="102"/>
      <c r="J63" s="102"/>
      <c r="K63" s="102"/>
      <c r="L63" s="102"/>
      <c r="M63" s="102" t="e">
        <f t="shared" si="36"/>
        <v>#DIV/0!</v>
      </c>
      <c r="N63" s="101" t="s">
        <v>35</v>
      </c>
      <c r="O63" s="179">
        <v>8.3</v>
      </c>
      <c r="P63" s="179">
        <v>8.5</v>
      </c>
      <c r="Q63" s="179">
        <v>8.4</v>
      </c>
      <c r="R63" s="179">
        <v>8.6</v>
      </c>
      <c r="S63" s="179">
        <v>8.75</v>
      </c>
      <c r="T63" s="179">
        <v>9</v>
      </c>
      <c r="U63" s="179">
        <v>8.375</v>
      </c>
      <c r="V63" s="179">
        <v>8.35</v>
      </c>
      <c r="W63" s="179">
        <v>8.6</v>
      </c>
      <c r="X63" s="179">
        <v>8.1</v>
      </c>
      <c r="Y63" s="179">
        <v>8</v>
      </c>
      <c r="Z63" s="179">
        <v>9.2</v>
      </c>
      <c r="AA63" s="179">
        <v>9.2</v>
      </c>
      <c r="AB63" s="179">
        <v>8.5</v>
      </c>
      <c r="AC63" s="156">
        <f t="shared" si="37"/>
        <v>8.5625</v>
      </c>
      <c r="AD63" s="151"/>
      <c r="AE63" s="151"/>
      <c r="AF63" s="241"/>
      <c r="AG63" s="280"/>
      <c r="AI63" s="150"/>
    </row>
    <row r="64" spans="1:35" s="135" customFormat="1" ht="13.5" thickBot="1">
      <c r="A64" s="240"/>
      <c r="B64" s="253"/>
      <c r="C64" s="242"/>
      <c r="D64" s="242"/>
      <c r="E64" s="242"/>
      <c r="F64" s="104" t="s">
        <v>26</v>
      </c>
      <c r="G64" s="52">
        <f aca="true" t="shared" si="53" ref="G64:L64">(G62*0.4+G63*0.6)</f>
        <v>3.293333333333334</v>
      </c>
      <c r="H64" s="52">
        <f t="shared" si="53"/>
        <v>3.3386666666666667</v>
      </c>
      <c r="I64" s="52">
        <f t="shared" si="53"/>
        <v>3.3320000000000003</v>
      </c>
      <c r="J64" s="52">
        <f t="shared" si="53"/>
        <v>3.416</v>
      </c>
      <c r="K64" s="52">
        <f t="shared" si="53"/>
        <v>3.2723999999999998</v>
      </c>
      <c r="L64" s="52">
        <f t="shared" si="53"/>
        <v>3.278666666666667</v>
      </c>
      <c r="M64" s="147">
        <f t="shared" si="36"/>
        <v>3.3218444444444444</v>
      </c>
      <c r="N64" s="104" t="s">
        <v>24</v>
      </c>
      <c r="O64" s="157">
        <f aca="true" t="shared" si="54" ref="O64:AB64">(O62)*0.4+(O63)*0.6</f>
        <v>8.293333333333333</v>
      </c>
      <c r="P64" s="157">
        <f t="shared" si="54"/>
        <v>8.406666666666666</v>
      </c>
      <c r="Q64" s="157">
        <f t="shared" si="54"/>
        <v>8.233333333333334</v>
      </c>
      <c r="R64" s="157">
        <f t="shared" si="54"/>
        <v>8.346666666666666</v>
      </c>
      <c r="S64" s="157">
        <f t="shared" si="54"/>
        <v>8.33</v>
      </c>
      <c r="T64" s="157">
        <f t="shared" si="54"/>
        <v>8.54</v>
      </c>
      <c r="U64" s="157">
        <f>(U62)*0.4+(U63)*0.6</f>
        <v>8.181</v>
      </c>
      <c r="V64" s="157">
        <f t="shared" si="54"/>
        <v>8.196666666666667</v>
      </c>
      <c r="W64" s="157">
        <f t="shared" si="54"/>
        <v>8.373333333333333</v>
      </c>
      <c r="X64" s="157">
        <f t="shared" si="54"/>
        <v>8.02</v>
      </c>
      <c r="Y64" s="157">
        <f t="shared" si="54"/>
        <v>8.1</v>
      </c>
      <c r="Z64" s="157">
        <f t="shared" si="54"/>
        <v>8.746666666666666</v>
      </c>
      <c r="AA64" s="157">
        <f t="shared" si="54"/>
        <v>8.913333333333332</v>
      </c>
      <c r="AB64" s="157">
        <f t="shared" si="54"/>
        <v>8.206666666666667</v>
      </c>
      <c r="AC64" s="157">
        <f t="shared" si="37"/>
        <v>8.349119047619046</v>
      </c>
      <c r="AD64" s="152"/>
      <c r="AE64" s="152"/>
      <c r="AF64" s="242"/>
      <c r="AG64" s="281"/>
      <c r="AI64" s="150"/>
    </row>
    <row r="65" spans="1:35" s="135" customFormat="1" ht="15" customHeight="1">
      <c r="A65" s="248">
        <v>110</v>
      </c>
      <c r="B65" s="251" t="s">
        <v>291</v>
      </c>
      <c r="C65" s="241" t="s">
        <v>614</v>
      </c>
      <c r="D65" s="241" t="s">
        <v>292</v>
      </c>
      <c r="E65" s="241" t="s">
        <v>74</v>
      </c>
      <c r="F65" s="124" t="s">
        <v>24</v>
      </c>
      <c r="G65" s="108">
        <f aca="true" t="shared" si="55" ref="G65:L65">Q67</f>
        <v>8.366666666666667</v>
      </c>
      <c r="H65" s="108">
        <f t="shared" si="55"/>
        <v>8.46</v>
      </c>
      <c r="I65" s="108">
        <f t="shared" si="55"/>
        <v>8.026666666666667</v>
      </c>
      <c r="J65" s="108">
        <f t="shared" si="55"/>
        <v>8.786666666666665</v>
      </c>
      <c r="K65" s="108">
        <f t="shared" si="55"/>
        <v>8.528333333333332</v>
      </c>
      <c r="L65" s="108">
        <f t="shared" si="55"/>
        <v>8.437000000000001</v>
      </c>
      <c r="M65" s="102">
        <f t="shared" si="36"/>
        <v>8.434222222222223</v>
      </c>
      <c r="N65" s="124" t="s">
        <v>34</v>
      </c>
      <c r="O65" s="179">
        <v>8.183333333333334</v>
      </c>
      <c r="P65" s="179">
        <v>8.466666666666667</v>
      </c>
      <c r="Q65" s="179">
        <v>8.316666666666666</v>
      </c>
      <c r="R65" s="179">
        <v>8.4</v>
      </c>
      <c r="S65" s="179">
        <v>8.066666666666666</v>
      </c>
      <c r="T65" s="179">
        <v>8.466666666666667</v>
      </c>
      <c r="U65" s="179">
        <v>8.383333333333333</v>
      </c>
      <c r="V65" s="179">
        <v>8.38</v>
      </c>
      <c r="W65" s="179">
        <v>8.266666666666667</v>
      </c>
      <c r="X65" s="179">
        <v>8.166666666666668</v>
      </c>
      <c r="Y65" s="179">
        <v>8.633333333333333</v>
      </c>
      <c r="Z65" s="179">
        <v>8.683333333333334</v>
      </c>
      <c r="AA65" s="179">
        <v>8.733333333333333</v>
      </c>
      <c r="AB65" s="179">
        <v>8.2</v>
      </c>
      <c r="AC65" s="102">
        <f t="shared" si="37"/>
        <v>8.381904761904764</v>
      </c>
      <c r="AD65" s="155"/>
      <c r="AE65" s="155"/>
      <c r="AF65" s="229" t="s">
        <v>554</v>
      </c>
      <c r="AG65" s="279" t="s">
        <v>555</v>
      </c>
      <c r="AI65" s="150"/>
    </row>
    <row r="66" spans="1:35" s="135" customFormat="1" ht="12.75">
      <c r="A66" s="249"/>
      <c r="B66" s="252"/>
      <c r="C66" s="241"/>
      <c r="D66" s="241"/>
      <c r="E66" s="241"/>
      <c r="F66" s="101" t="s">
        <v>25</v>
      </c>
      <c r="G66" s="102"/>
      <c r="H66" s="102"/>
      <c r="I66" s="102"/>
      <c r="J66" s="102"/>
      <c r="K66" s="102"/>
      <c r="L66" s="102"/>
      <c r="M66" s="102" t="e">
        <f t="shared" si="36"/>
        <v>#DIV/0!</v>
      </c>
      <c r="N66" s="101" t="s">
        <v>35</v>
      </c>
      <c r="O66" s="179">
        <v>8</v>
      </c>
      <c r="P66" s="179">
        <v>8.6</v>
      </c>
      <c r="Q66" s="179">
        <v>8.4</v>
      </c>
      <c r="R66" s="179">
        <v>8.5</v>
      </c>
      <c r="S66" s="179">
        <v>8</v>
      </c>
      <c r="T66" s="179">
        <v>9</v>
      </c>
      <c r="U66" s="179">
        <v>8.625</v>
      </c>
      <c r="V66" s="179">
        <v>8.475</v>
      </c>
      <c r="W66" s="179">
        <v>8.8</v>
      </c>
      <c r="X66" s="179">
        <v>8.1</v>
      </c>
      <c r="Y66" s="179">
        <v>8.05</v>
      </c>
      <c r="Z66" s="179">
        <v>9.1</v>
      </c>
      <c r="AA66" s="179">
        <v>9.1</v>
      </c>
      <c r="AB66" s="179">
        <v>8.7</v>
      </c>
      <c r="AC66" s="156">
        <f t="shared" si="37"/>
        <v>8.532142857142855</v>
      </c>
      <c r="AD66" s="151"/>
      <c r="AE66" s="151"/>
      <c r="AF66" s="241"/>
      <c r="AG66" s="280"/>
      <c r="AI66" s="150"/>
    </row>
    <row r="67" spans="1:35" s="135" customFormat="1" ht="13.5" thickBot="1">
      <c r="A67" s="250"/>
      <c r="B67" s="253"/>
      <c r="C67" s="242"/>
      <c r="D67" s="242"/>
      <c r="E67" s="242"/>
      <c r="F67" s="104" t="s">
        <v>26</v>
      </c>
      <c r="G67" s="52">
        <f aca="true" t="shared" si="56" ref="G67:L67">(G65*0.4+G66*0.6)</f>
        <v>3.346666666666667</v>
      </c>
      <c r="H67" s="52">
        <f t="shared" si="56"/>
        <v>3.3840000000000003</v>
      </c>
      <c r="I67" s="52">
        <f t="shared" si="56"/>
        <v>3.210666666666667</v>
      </c>
      <c r="J67" s="52">
        <f t="shared" si="56"/>
        <v>3.5146666666666664</v>
      </c>
      <c r="K67" s="52">
        <f t="shared" si="56"/>
        <v>3.4113333333333333</v>
      </c>
      <c r="L67" s="52">
        <f t="shared" si="56"/>
        <v>3.3748000000000005</v>
      </c>
      <c r="M67" s="147">
        <f t="shared" si="36"/>
        <v>3.373688888888889</v>
      </c>
      <c r="N67" s="104" t="s">
        <v>24</v>
      </c>
      <c r="O67" s="157">
        <f aca="true" t="shared" si="57" ref="O67:AB67">(O65)*0.4+(O66)*0.6</f>
        <v>8.073333333333334</v>
      </c>
      <c r="P67" s="157">
        <f t="shared" si="57"/>
        <v>8.546666666666667</v>
      </c>
      <c r="Q67" s="157">
        <f t="shared" si="57"/>
        <v>8.366666666666667</v>
      </c>
      <c r="R67" s="157">
        <f t="shared" si="57"/>
        <v>8.46</v>
      </c>
      <c r="S67" s="157">
        <f t="shared" si="57"/>
        <v>8.026666666666667</v>
      </c>
      <c r="T67" s="157">
        <f t="shared" si="57"/>
        <v>8.786666666666665</v>
      </c>
      <c r="U67" s="157">
        <f t="shared" si="57"/>
        <v>8.528333333333332</v>
      </c>
      <c r="V67" s="157">
        <f t="shared" si="57"/>
        <v>8.437000000000001</v>
      </c>
      <c r="W67" s="157">
        <f t="shared" si="57"/>
        <v>8.586666666666668</v>
      </c>
      <c r="X67" s="157">
        <f t="shared" si="57"/>
        <v>8.126666666666667</v>
      </c>
      <c r="Y67" s="157">
        <f t="shared" si="57"/>
        <v>8.283333333333333</v>
      </c>
      <c r="Z67" s="157">
        <f t="shared" si="57"/>
        <v>8.933333333333334</v>
      </c>
      <c r="AA67" s="157">
        <f t="shared" si="57"/>
        <v>8.953333333333333</v>
      </c>
      <c r="AB67" s="157">
        <f t="shared" si="57"/>
        <v>8.5</v>
      </c>
      <c r="AC67" s="157">
        <f t="shared" si="37"/>
        <v>8.47204761904762</v>
      </c>
      <c r="AD67" s="152"/>
      <c r="AE67" s="152"/>
      <c r="AF67" s="242"/>
      <c r="AG67" s="281"/>
      <c r="AI67" s="150"/>
    </row>
    <row r="68" spans="1:35" s="135" customFormat="1" ht="12.75">
      <c r="A68" s="239">
        <v>111</v>
      </c>
      <c r="B68" s="251" t="s">
        <v>293</v>
      </c>
      <c r="C68" s="241" t="s">
        <v>615</v>
      </c>
      <c r="D68" s="241" t="s">
        <v>294</v>
      </c>
      <c r="E68" s="241" t="s">
        <v>69</v>
      </c>
      <c r="F68" s="124" t="s">
        <v>24</v>
      </c>
      <c r="G68" s="108">
        <f aca="true" t="shared" si="58" ref="G68:L68">Q70</f>
        <v>8.586666666666666</v>
      </c>
      <c r="H68" s="108">
        <f t="shared" si="58"/>
        <v>8.256666666666666</v>
      </c>
      <c r="I68" s="108">
        <f t="shared" si="58"/>
        <v>7.973333333333333</v>
      </c>
      <c r="J68" s="108">
        <f t="shared" si="58"/>
        <v>8.513333333333332</v>
      </c>
      <c r="K68" s="108">
        <f t="shared" si="58"/>
        <v>8.308333333333334</v>
      </c>
      <c r="L68" s="108">
        <f t="shared" si="58"/>
        <v>8.261</v>
      </c>
      <c r="M68" s="102">
        <f t="shared" si="36"/>
        <v>8.316555555555555</v>
      </c>
      <c r="N68" s="124" t="s">
        <v>34</v>
      </c>
      <c r="O68" s="179">
        <v>8.416666666666668</v>
      </c>
      <c r="P68" s="179">
        <v>8.266666666666667</v>
      </c>
      <c r="Q68" s="179">
        <v>8.116666666666667</v>
      </c>
      <c r="R68" s="179">
        <v>7.966666666666667</v>
      </c>
      <c r="S68" s="179">
        <v>7.933333333333333</v>
      </c>
      <c r="T68" s="179">
        <v>7.783333333333333</v>
      </c>
      <c r="U68" s="179">
        <v>7.833333333333333</v>
      </c>
      <c r="V68" s="179">
        <v>8.09</v>
      </c>
      <c r="W68" s="179">
        <v>8.033333333333333</v>
      </c>
      <c r="X68" s="179">
        <v>7.966666666666667</v>
      </c>
      <c r="Y68" s="179">
        <v>7.966666666666667</v>
      </c>
      <c r="Z68" s="179">
        <v>8.45</v>
      </c>
      <c r="AA68" s="179">
        <v>8.433333333333334</v>
      </c>
      <c r="AB68" s="179">
        <v>7.833333333333333</v>
      </c>
      <c r="AC68" s="102">
        <f t="shared" si="37"/>
        <v>8.077857142857143</v>
      </c>
      <c r="AD68" s="155"/>
      <c r="AE68" s="155"/>
      <c r="AF68" s="229" t="s">
        <v>554</v>
      </c>
      <c r="AG68" s="279" t="s">
        <v>555</v>
      </c>
      <c r="AI68" s="150"/>
    </row>
    <row r="69" spans="1:35" s="135" customFormat="1" ht="12.75">
      <c r="A69" s="239"/>
      <c r="B69" s="252"/>
      <c r="C69" s="241"/>
      <c r="D69" s="241"/>
      <c r="E69" s="241"/>
      <c r="F69" s="101" t="s">
        <v>25</v>
      </c>
      <c r="G69" s="102"/>
      <c r="H69" s="102"/>
      <c r="I69" s="102"/>
      <c r="J69" s="102"/>
      <c r="K69" s="102"/>
      <c r="L69" s="102"/>
      <c r="M69" s="102" t="e">
        <f t="shared" si="36"/>
        <v>#DIV/0!</v>
      </c>
      <c r="N69" s="101" t="s">
        <v>35</v>
      </c>
      <c r="O69" s="179">
        <v>8.95</v>
      </c>
      <c r="P69" s="179">
        <v>8.5</v>
      </c>
      <c r="Q69" s="179">
        <v>8.9</v>
      </c>
      <c r="R69" s="179">
        <v>8.45</v>
      </c>
      <c r="S69" s="179">
        <v>8</v>
      </c>
      <c r="T69" s="179">
        <v>9</v>
      </c>
      <c r="U69" s="179">
        <v>8.625</v>
      </c>
      <c r="V69" s="179">
        <v>8.375</v>
      </c>
      <c r="W69" s="179">
        <v>8.6</v>
      </c>
      <c r="X69" s="179">
        <v>8.1</v>
      </c>
      <c r="Y69" s="179">
        <v>8.25</v>
      </c>
      <c r="Z69" s="179">
        <v>8.75</v>
      </c>
      <c r="AA69" s="179">
        <v>9.2</v>
      </c>
      <c r="AB69" s="179">
        <v>8.65</v>
      </c>
      <c r="AC69" s="156">
        <f t="shared" si="37"/>
        <v>8.596428571428572</v>
      </c>
      <c r="AD69" s="151"/>
      <c r="AE69" s="151"/>
      <c r="AF69" s="241"/>
      <c r="AG69" s="280"/>
      <c r="AI69" s="150"/>
    </row>
    <row r="70" spans="1:35" s="135" customFormat="1" ht="13.5" thickBot="1">
      <c r="A70" s="240"/>
      <c r="B70" s="253"/>
      <c r="C70" s="242"/>
      <c r="D70" s="242"/>
      <c r="E70" s="242"/>
      <c r="F70" s="104" t="s">
        <v>26</v>
      </c>
      <c r="G70" s="52">
        <f aca="true" t="shared" si="59" ref="G70:L70">(G68*0.4+G69*0.6)</f>
        <v>3.4346666666666668</v>
      </c>
      <c r="H70" s="52">
        <f t="shared" si="59"/>
        <v>3.3026666666666666</v>
      </c>
      <c r="I70" s="52">
        <f t="shared" si="59"/>
        <v>3.1893333333333334</v>
      </c>
      <c r="J70" s="52">
        <f t="shared" si="59"/>
        <v>3.405333333333333</v>
      </c>
      <c r="K70" s="52">
        <f t="shared" si="59"/>
        <v>3.3233333333333337</v>
      </c>
      <c r="L70" s="52">
        <f t="shared" si="59"/>
        <v>3.3044</v>
      </c>
      <c r="M70" s="147">
        <f t="shared" si="36"/>
        <v>3.326622222222223</v>
      </c>
      <c r="N70" s="104" t="s">
        <v>24</v>
      </c>
      <c r="O70" s="157">
        <f aca="true" t="shared" si="60" ref="O70:AB70">(O68)*0.4+(O69)*0.6</f>
        <v>8.736666666666666</v>
      </c>
      <c r="P70" s="157">
        <f t="shared" si="60"/>
        <v>8.406666666666666</v>
      </c>
      <c r="Q70" s="157">
        <f t="shared" si="60"/>
        <v>8.586666666666666</v>
      </c>
      <c r="R70" s="157">
        <f t="shared" si="60"/>
        <v>8.256666666666666</v>
      </c>
      <c r="S70" s="157">
        <f t="shared" si="60"/>
        <v>7.973333333333333</v>
      </c>
      <c r="T70" s="157">
        <f t="shared" si="60"/>
        <v>8.513333333333332</v>
      </c>
      <c r="U70" s="157">
        <f t="shared" si="60"/>
        <v>8.308333333333334</v>
      </c>
      <c r="V70" s="157">
        <f t="shared" si="60"/>
        <v>8.261</v>
      </c>
      <c r="W70" s="157">
        <f t="shared" si="60"/>
        <v>8.373333333333333</v>
      </c>
      <c r="X70" s="157">
        <f t="shared" si="60"/>
        <v>8.046666666666667</v>
      </c>
      <c r="Y70" s="157">
        <f t="shared" si="60"/>
        <v>8.136666666666667</v>
      </c>
      <c r="Z70" s="157">
        <f t="shared" si="60"/>
        <v>8.629999999999999</v>
      </c>
      <c r="AA70" s="157">
        <f t="shared" si="60"/>
        <v>8.893333333333333</v>
      </c>
      <c r="AB70" s="157">
        <f t="shared" si="60"/>
        <v>8.323333333333334</v>
      </c>
      <c r="AC70" s="157">
        <f t="shared" si="37"/>
        <v>8.389</v>
      </c>
      <c r="AD70" s="152"/>
      <c r="AE70" s="152"/>
      <c r="AF70" s="242"/>
      <c r="AG70" s="281"/>
      <c r="AI70" s="150"/>
    </row>
    <row r="71" spans="1:35" s="135" customFormat="1" ht="12.75">
      <c r="A71" s="248">
        <v>112</v>
      </c>
      <c r="B71" s="251" t="s">
        <v>295</v>
      </c>
      <c r="C71" s="229" t="s">
        <v>616</v>
      </c>
      <c r="D71" s="229" t="s">
        <v>296</v>
      </c>
      <c r="E71" s="257" t="s">
        <v>69</v>
      </c>
      <c r="F71" s="124" t="s">
        <v>24</v>
      </c>
      <c r="G71" s="108">
        <f aca="true" t="shared" si="61" ref="G71:L71">Q73</f>
        <v>8.49</v>
      </c>
      <c r="H71" s="108">
        <f t="shared" si="61"/>
        <v>8.766666666666666</v>
      </c>
      <c r="I71" s="108">
        <f t="shared" si="61"/>
        <v>7.986666666666666</v>
      </c>
      <c r="J71" s="108">
        <f t="shared" si="61"/>
        <v>8.566666666666666</v>
      </c>
      <c r="K71" s="108">
        <f t="shared" si="61"/>
        <v>8.375</v>
      </c>
      <c r="L71" s="108">
        <f t="shared" si="61"/>
        <v>8.156666666666666</v>
      </c>
      <c r="M71" s="102">
        <f t="shared" si="36"/>
        <v>8.390277777777778</v>
      </c>
      <c r="N71" s="124" t="s">
        <v>34</v>
      </c>
      <c r="O71" s="179">
        <v>8.35</v>
      </c>
      <c r="P71" s="179">
        <v>8.4</v>
      </c>
      <c r="Q71" s="179">
        <v>8.4</v>
      </c>
      <c r="R71" s="179">
        <v>8.416666666666668</v>
      </c>
      <c r="S71" s="179">
        <v>7.966666666666667</v>
      </c>
      <c r="T71" s="179">
        <v>7.916666666666667</v>
      </c>
      <c r="U71" s="179">
        <v>8</v>
      </c>
      <c r="V71" s="179">
        <v>8.016666666666667</v>
      </c>
      <c r="W71" s="179">
        <v>8.033333333333333</v>
      </c>
      <c r="X71" s="179">
        <v>7.7666666666666675</v>
      </c>
      <c r="Y71" s="179">
        <v>8.316666666666666</v>
      </c>
      <c r="Z71" s="179">
        <v>8.733333333333333</v>
      </c>
      <c r="AA71" s="179">
        <v>8.683333333333334</v>
      </c>
      <c r="AB71" s="179">
        <v>7.966666666666667</v>
      </c>
      <c r="AC71" s="102">
        <f t="shared" si="37"/>
        <v>8.211904761904762</v>
      </c>
      <c r="AD71" s="155"/>
      <c r="AE71" s="155"/>
      <c r="AF71" s="229" t="s">
        <v>554</v>
      </c>
      <c r="AG71" s="279" t="s">
        <v>555</v>
      </c>
      <c r="AI71" s="150"/>
    </row>
    <row r="72" spans="1:35" s="135" customFormat="1" ht="12.75">
      <c r="A72" s="249"/>
      <c r="B72" s="252"/>
      <c r="C72" s="241"/>
      <c r="D72" s="241"/>
      <c r="E72" s="258"/>
      <c r="F72" s="101" t="s">
        <v>25</v>
      </c>
      <c r="G72" s="102"/>
      <c r="H72" s="102"/>
      <c r="I72" s="102"/>
      <c r="J72" s="102"/>
      <c r="K72" s="102"/>
      <c r="L72" s="102"/>
      <c r="M72" s="102" t="e">
        <f t="shared" si="36"/>
        <v>#DIV/0!</v>
      </c>
      <c r="N72" s="101" t="s">
        <v>35</v>
      </c>
      <c r="O72" s="179">
        <v>8.65</v>
      </c>
      <c r="P72" s="179">
        <v>8.6</v>
      </c>
      <c r="Q72" s="179">
        <v>8.55</v>
      </c>
      <c r="R72" s="179">
        <v>9</v>
      </c>
      <c r="S72" s="179">
        <v>8</v>
      </c>
      <c r="T72" s="179">
        <v>9</v>
      </c>
      <c r="U72" s="179">
        <v>8.625</v>
      </c>
      <c r="V72" s="179">
        <v>8.25</v>
      </c>
      <c r="W72" s="179">
        <v>8.8</v>
      </c>
      <c r="X72" s="179">
        <v>8.1</v>
      </c>
      <c r="Y72" s="179">
        <v>8.05</v>
      </c>
      <c r="Z72" s="179">
        <v>9.5</v>
      </c>
      <c r="AA72" s="179">
        <v>9.1</v>
      </c>
      <c r="AB72" s="179">
        <v>8.5</v>
      </c>
      <c r="AC72" s="156">
        <f t="shared" si="37"/>
        <v>8.623214285714285</v>
      </c>
      <c r="AD72" s="151"/>
      <c r="AE72" s="151"/>
      <c r="AF72" s="241"/>
      <c r="AG72" s="280"/>
      <c r="AI72" s="150"/>
    </row>
    <row r="73" spans="1:35" s="135" customFormat="1" ht="13.5" thickBot="1">
      <c r="A73" s="250"/>
      <c r="B73" s="253"/>
      <c r="C73" s="242"/>
      <c r="D73" s="242"/>
      <c r="E73" s="259"/>
      <c r="F73" s="104" t="s">
        <v>26</v>
      </c>
      <c r="G73" s="52">
        <f aca="true" t="shared" si="62" ref="G73:L73">(G71*0.4+G72*0.6)</f>
        <v>3.3960000000000004</v>
      </c>
      <c r="H73" s="52">
        <f t="shared" si="62"/>
        <v>3.5066666666666664</v>
      </c>
      <c r="I73" s="52">
        <f t="shared" si="62"/>
        <v>3.1946666666666665</v>
      </c>
      <c r="J73" s="52">
        <f t="shared" si="62"/>
        <v>3.4266666666666667</v>
      </c>
      <c r="K73" s="52">
        <f t="shared" si="62"/>
        <v>3.35</v>
      </c>
      <c r="L73" s="52">
        <f t="shared" si="62"/>
        <v>3.2626666666666666</v>
      </c>
      <c r="M73" s="147">
        <f t="shared" si="36"/>
        <v>3.3561111111111117</v>
      </c>
      <c r="N73" s="104" t="s">
        <v>24</v>
      </c>
      <c r="O73" s="157">
        <f aca="true" t="shared" si="63" ref="O73:AB73">(O71)*0.4+(O72)*0.6</f>
        <v>8.530000000000001</v>
      </c>
      <c r="P73" s="157">
        <f t="shared" si="63"/>
        <v>8.52</v>
      </c>
      <c r="Q73" s="157">
        <f t="shared" si="63"/>
        <v>8.49</v>
      </c>
      <c r="R73" s="157">
        <f t="shared" si="63"/>
        <v>8.766666666666666</v>
      </c>
      <c r="S73" s="157">
        <f t="shared" si="63"/>
        <v>7.986666666666666</v>
      </c>
      <c r="T73" s="157">
        <f t="shared" si="63"/>
        <v>8.566666666666666</v>
      </c>
      <c r="U73" s="157">
        <f t="shared" si="63"/>
        <v>8.375</v>
      </c>
      <c r="V73" s="157">
        <f t="shared" si="63"/>
        <v>8.156666666666666</v>
      </c>
      <c r="W73" s="157">
        <f t="shared" si="63"/>
        <v>8.493333333333334</v>
      </c>
      <c r="X73" s="157">
        <f t="shared" si="63"/>
        <v>7.966666666666667</v>
      </c>
      <c r="Y73" s="157">
        <f t="shared" si="63"/>
        <v>8.156666666666666</v>
      </c>
      <c r="Z73" s="157">
        <f t="shared" si="63"/>
        <v>9.193333333333333</v>
      </c>
      <c r="AA73" s="157">
        <f t="shared" si="63"/>
        <v>8.933333333333334</v>
      </c>
      <c r="AB73" s="157">
        <f t="shared" si="63"/>
        <v>8.286666666666667</v>
      </c>
      <c r="AC73" s="157">
        <f t="shared" si="37"/>
        <v>8.458690476190476</v>
      </c>
      <c r="AD73" s="152"/>
      <c r="AE73" s="152"/>
      <c r="AF73" s="242"/>
      <c r="AG73" s="281"/>
      <c r="AI73" s="150"/>
    </row>
    <row r="74" spans="1:35" s="135" customFormat="1" ht="15.75" customHeight="1">
      <c r="A74" s="239">
        <v>113</v>
      </c>
      <c r="B74" s="252" t="s">
        <v>297</v>
      </c>
      <c r="C74" s="241" t="s">
        <v>617</v>
      </c>
      <c r="D74" s="241" t="s">
        <v>298</v>
      </c>
      <c r="E74" s="241" t="s">
        <v>69</v>
      </c>
      <c r="F74" s="124" t="s">
        <v>24</v>
      </c>
      <c r="G74" s="108">
        <f aca="true" t="shared" si="64" ref="G74:L74">Q76</f>
        <v>8.346666666666668</v>
      </c>
      <c r="H74" s="108">
        <f t="shared" si="64"/>
        <v>8.243333333333332</v>
      </c>
      <c r="I74" s="108">
        <f t="shared" si="64"/>
        <v>8.396666666666667</v>
      </c>
      <c r="J74" s="108">
        <f t="shared" si="64"/>
        <v>8.546666666666667</v>
      </c>
      <c r="K74" s="108">
        <f t="shared" si="64"/>
        <v>8.225</v>
      </c>
      <c r="L74" s="108">
        <f t="shared" si="64"/>
        <v>8.326666666666666</v>
      </c>
      <c r="M74" s="102">
        <f t="shared" si="36"/>
        <v>8.3475</v>
      </c>
      <c r="N74" s="124" t="s">
        <v>34</v>
      </c>
      <c r="O74" s="179">
        <v>8.333333333333332</v>
      </c>
      <c r="P74" s="179">
        <v>8.066666666666666</v>
      </c>
      <c r="Q74" s="179">
        <v>8.116666666666667</v>
      </c>
      <c r="R74" s="179">
        <v>7.933333333333333</v>
      </c>
      <c r="S74" s="179">
        <v>7.866666666666667</v>
      </c>
      <c r="T74" s="179">
        <v>7.866666666666667</v>
      </c>
      <c r="U74" s="179">
        <v>7.85</v>
      </c>
      <c r="V74" s="179">
        <v>8.066666666666666</v>
      </c>
      <c r="W74" s="179">
        <v>8.1</v>
      </c>
      <c r="X74" s="179">
        <v>7.933333333333333</v>
      </c>
      <c r="Y74" s="179">
        <v>8.033333333333333</v>
      </c>
      <c r="Z74" s="179">
        <v>8.416666666666668</v>
      </c>
      <c r="AA74" s="179">
        <v>8.633333333333333</v>
      </c>
      <c r="AB74" s="179">
        <v>7.9</v>
      </c>
      <c r="AC74" s="102">
        <f t="shared" si="37"/>
        <v>8.079761904761906</v>
      </c>
      <c r="AD74" s="155"/>
      <c r="AE74" s="155"/>
      <c r="AF74" s="229" t="s">
        <v>554</v>
      </c>
      <c r="AG74" s="279" t="s">
        <v>555</v>
      </c>
      <c r="AI74" s="150"/>
    </row>
    <row r="75" spans="1:35" s="135" customFormat="1" ht="12.75">
      <c r="A75" s="239"/>
      <c r="B75" s="252"/>
      <c r="C75" s="241"/>
      <c r="D75" s="241"/>
      <c r="E75" s="241"/>
      <c r="F75" s="101" t="s">
        <v>25</v>
      </c>
      <c r="G75" s="102"/>
      <c r="H75" s="102"/>
      <c r="I75" s="102"/>
      <c r="J75" s="102"/>
      <c r="K75" s="102"/>
      <c r="L75" s="102"/>
      <c r="M75" s="102" t="e">
        <f t="shared" si="36"/>
        <v>#DIV/0!</v>
      </c>
      <c r="N75" s="101" t="s">
        <v>35</v>
      </c>
      <c r="O75" s="179">
        <v>9.05</v>
      </c>
      <c r="P75" s="179">
        <v>8.4</v>
      </c>
      <c r="Q75" s="179">
        <v>8.5</v>
      </c>
      <c r="R75" s="179">
        <v>8.45</v>
      </c>
      <c r="S75" s="179">
        <v>8.75</v>
      </c>
      <c r="T75" s="179">
        <v>9</v>
      </c>
      <c r="U75" s="179">
        <v>8.475</v>
      </c>
      <c r="V75" s="179">
        <v>8.5</v>
      </c>
      <c r="W75" s="179">
        <v>8.6</v>
      </c>
      <c r="X75" s="179">
        <v>8.1</v>
      </c>
      <c r="Y75" s="179">
        <v>8.05</v>
      </c>
      <c r="Z75" s="179">
        <v>9.15</v>
      </c>
      <c r="AA75" s="179">
        <v>9.2</v>
      </c>
      <c r="AB75" s="179">
        <v>8.8</v>
      </c>
      <c r="AC75" s="156">
        <f t="shared" si="37"/>
        <v>8.644642857142857</v>
      </c>
      <c r="AD75" s="151"/>
      <c r="AE75" s="151"/>
      <c r="AF75" s="241"/>
      <c r="AG75" s="280"/>
      <c r="AI75" s="150"/>
    </row>
    <row r="76" spans="1:35" s="135" customFormat="1" ht="13.5" thickBot="1">
      <c r="A76" s="240"/>
      <c r="B76" s="253"/>
      <c r="C76" s="242"/>
      <c r="D76" s="242"/>
      <c r="E76" s="242"/>
      <c r="F76" s="104" t="s">
        <v>26</v>
      </c>
      <c r="G76" s="52">
        <f aca="true" t="shared" si="65" ref="G76:L76">(G74*0.4+G75*0.6)</f>
        <v>3.338666666666667</v>
      </c>
      <c r="H76" s="52">
        <f t="shared" si="65"/>
        <v>3.297333333333333</v>
      </c>
      <c r="I76" s="52">
        <f t="shared" si="65"/>
        <v>3.3586666666666667</v>
      </c>
      <c r="J76" s="52">
        <f t="shared" si="65"/>
        <v>3.4186666666666667</v>
      </c>
      <c r="K76" s="52">
        <f t="shared" si="65"/>
        <v>3.29</v>
      </c>
      <c r="L76" s="52">
        <f t="shared" si="65"/>
        <v>3.3306666666666667</v>
      </c>
      <c r="M76" s="147">
        <f t="shared" si="36"/>
        <v>3.339</v>
      </c>
      <c r="N76" s="104" t="s">
        <v>24</v>
      </c>
      <c r="O76" s="157">
        <f aca="true" t="shared" si="66" ref="O76:AB76">(O74)*0.4+(O75)*0.6</f>
        <v>8.763333333333334</v>
      </c>
      <c r="P76" s="157">
        <f t="shared" si="66"/>
        <v>8.266666666666666</v>
      </c>
      <c r="Q76" s="157">
        <f t="shared" si="66"/>
        <v>8.346666666666668</v>
      </c>
      <c r="R76" s="157">
        <f t="shared" si="66"/>
        <v>8.243333333333332</v>
      </c>
      <c r="S76" s="157">
        <f t="shared" si="66"/>
        <v>8.396666666666667</v>
      </c>
      <c r="T76" s="157">
        <f t="shared" si="66"/>
        <v>8.546666666666667</v>
      </c>
      <c r="U76" s="157">
        <f t="shared" si="66"/>
        <v>8.225</v>
      </c>
      <c r="V76" s="157">
        <f t="shared" si="66"/>
        <v>8.326666666666666</v>
      </c>
      <c r="W76" s="157">
        <f t="shared" si="66"/>
        <v>8.399999999999999</v>
      </c>
      <c r="X76" s="157">
        <f t="shared" si="66"/>
        <v>8.033333333333333</v>
      </c>
      <c r="Y76" s="157">
        <f t="shared" si="66"/>
        <v>8.043333333333333</v>
      </c>
      <c r="Z76" s="157">
        <f t="shared" si="66"/>
        <v>8.856666666666667</v>
      </c>
      <c r="AA76" s="157">
        <f t="shared" si="66"/>
        <v>8.973333333333333</v>
      </c>
      <c r="AB76" s="157">
        <f t="shared" si="66"/>
        <v>8.440000000000001</v>
      </c>
      <c r="AC76" s="157">
        <f t="shared" si="37"/>
        <v>8.418690476190477</v>
      </c>
      <c r="AD76" s="152"/>
      <c r="AE76" s="152"/>
      <c r="AF76" s="242"/>
      <c r="AG76" s="281"/>
      <c r="AI76" s="150"/>
    </row>
    <row r="77" spans="1:35" s="135" customFormat="1" ht="15" customHeight="1">
      <c r="A77" s="248">
        <v>114</v>
      </c>
      <c r="B77" s="251" t="s">
        <v>299</v>
      </c>
      <c r="C77" s="229" t="s">
        <v>618</v>
      </c>
      <c r="D77" s="229" t="s">
        <v>300</v>
      </c>
      <c r="E77" s="229" t="s">
        <v>69</v>
      </c>
      <c r="F77" s="124" t="s">
        <v>24</v>
      </c>
      <c r="G77" s="108">
        <f aca="true" t="shared" si="67" ref="G77:L77">Q79</f>
        <v>8.309999999999999</v>
      </c>
      <c r="H77" s="108">
        <f t="shared" si="67"/>
        <v>8.22</v>
      </c>
      <c r="I77" s="108">
        <f t="shared" si="67"/>
        <v>8.2</v>
      </c>
      <c r="J77" s="108">
        <f t="shared" si="67"/>
        <v>8.686666666666667</v>
      </c>
      <c r="K77" s="108">
        <f t="shared" si="67"/>
        <v>8.258333333333333</v>
      </c>
      <c r="L77" s="108">
        <f t="shared" si="67"/>
        <v>8.28</v>
      </c>
      <c r="M77" s="102">
        <f t="shared" si="36"/>
        <v>8.325833333333334</v>
      </c>
      <c r="N77" s="124" t="s">
        <v>34</v>
      </c>
      <c r="O77" s="179">
        <v>8.15</v>
      </c>
      <c r="P77" s="179">
        <v>7.966666666666667</v>
      </c>
      <c r="Q77" s="179">
        <v>8.1</v>
      </c>
      <c r="R77" s="179">
        <v>8.1</v>
      </c>
      <c r="S77" s="179">
        <v>8.5</v>
      </c>
      <c r="T77" s="179">
        <v>8.216666666666667</v>
      </c>
      <c r="U77" s="179">
        <v>7.933333333333333</v>
      </c>
      <c r="V77" s="179">
        <v>7.95</v>
      </c>
      <c r="W77" s="179">
        <v>7.933333333333333</v>
      </c>
      <c r="X77" s="179">
        <v>7.966666666666667</v>
      </c>
      <c r="Y77" s="179">
        <v>8.016666666666667</v>
      </c>
      <c r="Z77" s="179">
        <v>8.35</v>
      </c>
      <c r="AA77" s="179">
        <v>8.5</v>
      </c>
      <c r="AB77" s="179">
        <v>7.866666666666667</v>
      </c>
      <c r="AC77" s="102">
        <f t="shared" si="37"/>
        <v>8.110714285714286</v>
      </c>
      <c r="AD77" s="155"/>
      <c r="AE77" s="155"/>
      <c r="AF77" s="229" t="s">
        <v>554</v>
      </c>
      <c r="AG77" s="279" t="s">
        <v>555</v>
      </c>
      <c r="AI77" s="150"/>
    </row>
    <row r="78" spans="1:35" s="135" customFormat="1" ht="12.75">
      <c r="A78" s="249"/>
      <c r="B78" s="252"/>
      <c r="C78" s="241"/>
      <c r="D78" s="241"/>
      <c r="E78" s="241"/>
      <c r="F78" s="101" t="s">
        <v>25</v>
      </c>
      <c r="G78" s="102"/>
      <c r="H78" s="102"/>
      <c r="I78" s="102"/>
      <c r="J78" s="102"/>
      <c r="K78" s="102"/>
      <c r="L78" s="102"/>
      <c r="M78" s="102" t="e">
        <f t="shared" si="36"/>
        <v>#DIV/0!</v>
      </c>
      <c r="N78" s="101" t="s">
        <v>35</v>
      </c>
      <c r="O78" s="179">
        <v>8.65</v>
      </c>
      <c r="P78" s="179">
        <v>8.4</v>
      </c>
      <c r="Q78" s="179">
        <v>8.45</v>
      </c>
      <c r="R78" s="179">
        <v>8.3</v>
      </c>
      <c r="S78" s="179">
        <v>8</v>
      </c>
      <c r="T78" s="179">
        <v>9</v>
      </c>
      <c r="U78" s="179">
        <v>8.475</v>
      </c>
      <c r="V78" s="179">
        <v>8.5</v>
      </c>
      <c r="W78" s="179">
        <v>8.6</v>
      </c>
      <c r="X78" s="179">
        <v>8.6</v>
      </c>
      <c r="Y78" s="179">
        <v>8</v>
      </c>
      <c r="Z78" s="179">
        <v>8.8</v>
      </c>
      <c r="AA78" s="179">
        <v>9.2</v>
      </c>
      <c r="AB78" s="179">
        <v>8.65</v>
      </c>
      <c r="AC78" s="156">
        <f t="shared" si="37"/>
        <v>8.544642857142858</v>
      </c>
      <c r="AD78" s="151"/>
      <c r="AE78" s="151"/>
      <c r="AF78" s="241"/>
      <c r="AG78" s="280"/>
      <c r="AI78" s="150"/>
    </row>
    <row r="79" spans="1:35" s="135" customFormat="1" ht="13.5" thickBot="1">
      <c r="A79" s="250"/>
      <c r="B79" s="253"/>
      <c r="C79" s="242"/>
      <c r="D79" s="242"/>
      <c r="E79" s="242"/>
      <c r="F79" s="104" t="s">
        <v>26</v>
      </c>
      <c r="G79" s="52">
        <f aca="true" t="shared" si="68" ref="G79:L79">(G77*0.4+G78*0.6)</f>
        <v>3.324</v>
      </c>
      <c r="H79" s="52">
        <f t="shared" si="68"/>
        <v>3.2880000000000003</v>
      </c>
      <c r="I79" s="52">
        <f t="shared" si="68"/>
        <v>3.28</v>
      </c>
      <c r="J79" s="52">
        <f t="shared" si="68"/>
        <v>3.4746666666666672</v>
      </c>
      <c r="K79" s="52">
        <f t="shared" si="68"/>
        <v>3.3033333333333332</v>
      </c>
      <c r="L79" s="52">
        <f t="shared" si="68"/>
        <v>3.312</v>
      </c>
      <c r="M79" s="127">
        <f t="shared" si="36"/>
        <v>3.330333333333334</v>
      </c>
      <c r="N79" s="104" t="s">
        <v>24</v>
      </c>
      <c r="O79" s="157">
        <f aca="true" t="shared" si="69" ref="O79:AB79">(O77)*0.4+(O78)*0.6</f>
        <v>8.450000000000001</v>
      </c>
      <c r="P79" s="157">
        <f t="shared" si="69"/>
        <v>8.226666666666667</v>
      </c>
      <c r="Q79" s="157">
        <f t="shared" si="69"/>
        <v>8.309999999999999</v>
      </c>
      <c r="R79" s="157">
        <f t="shared" si="69"/>
        <v>8.22</v>
      </c>
      <c r="S79" s="157">
        <f t="shared" si="69"/>
        <v>8.2</v>
      </c>
      <c r="T79" s="157">
        <f t="shared" si="69"/>
        <v>8.686666666666667</v>
      </c>
      <c r="U79" s="157">
        <f t="shared" si="69"/>
        <v>8.258333333333333</v>
      </c>
      <c r="V79" s="157">
        <f t="shared" si="69"/>
        <v>8.28</v>
      </c>
      <c r="W79" s="157">
        <f t="shared" si="69"/>
        <v>8.333333333333332</v>
      </c>
      <c r="X79" s="157">
        <f t="shared" si="69"/>
        <v>8.346666666666666</v>
      </c>
      <c r="Y79" s="157">
        <f t="shared" si="69"/>
        <v>8.006666666666668</v>
      </c>
      <c r="Z79" s="157">
        <f t="shared" si="69"/>
        <v>8.620000000000001</v>
      </c>
      <c r="AA79" s="157">
        <f t="shared" si="69"/>
        <v>8.92</v>
      </c>
      <c r="AB79" s="157">
        <f t="shared" si="69"/>
        <v>8.336666666666668</v>
      </c>
      <c r="AC79" s="157">
        <f t="shared" si="37"/>
        <v>8.37107142857143</v>
      </c>
      <c r="AD79" s="152"/>
      <c r="AE79" s="152"/>
      <c r="AF79" s="242"/>
      <c r="AG79" s="281"/>
      <c r="AI79" s="150"/>
    </row>
    <row r="80" spans="1:35" s="135" customFormat="1" ht="15" customHeight="1">
      <c r="A80" s="239">
        <v>115</v>
      </c>
      <c r="B80" s="252" t="s">
        <v>301</v>
      </c>
      <c r="C80" s="241" t="s">
        <v>619</v>
      </c>
      <c r="D80" s="241" t="s">
        <v>302</v>
      </c>
      <c r="E80" s="241" t="s">
        <v>518</v>
      </c>
      <c r="F80" s="124" t="s">
        <v>24</v>
      </c>
      <c r="G80" s="108">
        <f aca="true" t="shared" si="70" ref="G80:L80">Q82</f>
        <v>8.28</v>
      </c>
      <c r="H80" s="108">
        <f t="shared" si="70"/>
        <v>8.276666666666667</v>
      </c>
      <c r="I80" s="108">
        <f t="shared" si="70"/>
        <v>7.906666666666667</v>
      </c>
      <c r="J80" s="108">
        <f t="shared" si="70"/>
        <v>8.54</v>
      </c>
      <c r="K80" s="108">
        <f t="shared" si="70"/>
        <v>8.01</v>
      </c>
      <c r="L80" s="108">
        <f t="shared" si="70"/>
        <v>8.123333333333333</v>
      </c>
      <c r="M80" s="102">
        <f aca="true" t="shared" si="71" ref="M80:M85">AVERAGE(G80:L80)</f>
        <v>8.189444444444444</v>
      </c>
      <c r="N80" s="124" t="s">
        <v>34</v>
      </c>
      <c r="O80" s="179">
        <v>8.583333333333332</v>
      </c>
      <c r="P80" s="179">
        <v>8.266666666666667</v>
      </c>
      <c r="Q80" s="179">
        <v>7.8</v>
      </c>
      <c r="R80" s="179">
        <v>7.866666666666667</v>
      </c>
      <c r="S80" s="179">
        <v>7.7666666666666675</v>
      </c>
      <c r="T80" s="179">
        <v>7.85</v>
      </c>
      <c r="U80" s="179">
        <v>7.8</v>
      </c>
      <c r="V80" s="179">
        <v>7.933333333333333</v>
      </c>
      <c r="W80" s="179">
        <v>7.966666666666667</v>
      </c>
      <c r="X80" s="179">
        <v>7.866666666666667</v>
      </c>
      <c r="Y80" s="179">
        <v>8.166666666666668</v>
      </c>
      <c r="Z80" s="179">
        <v>8.116666666666667</v>
      </c>
      <c r="AA80" s="179">
        <v>8.55</v>
      </c>
      <c r="AB80" s="179">
        <v>7.7333333333333325</v>
      </c>
      <c r="AC80" s="102">
        <f aca="true" t="shared" si="72" ref="AC80:AC85">AVERAGE(O80:AB80)</f>
        <v>8.019047619047617</v>
      </c>
      <c r="AD80" s="155"/>
      <c r="AE80" s="155"/>
      <c r="AF80" s="241" t="s">
        <v>554</v>
      </c>
      <c r="AG80" s="280" t="s">
        <v>555</v>
      </c>
      <c r="AI80" s="150"/>
    </row>
    <row r="81" spans="1:35" s="135" customFormat="1" ht="12.75">
      <c r="A81" s="239"/>
      <c r="B81" s="252"/>
      <c r="C81" s="241"/>
      <c r="D81" s="241"/>
      <c r="E81" s="241"/>
      <c r="F81" s="101" t="s">
        <v>25</v>
      </c>
      <c r="G81" s="102"/>
      <c r="H81" s="102"/>
      <c r="I81" s="102"/>
      <c r="J81" s="102"/>
      <c r="K81" s="102"/>
      <c r="L81" s="102"/>
      <c r="M81" s="102" t="e">
        <f t="shared" si="71"/>
        <v>#DIV/0!</v>
      </c>
      <c r="N81" s="101" t="s">
        <v>35</v>
      </c>
      <c r="O81" s="179">
        <v>9.2</v>
      </c>
      <c r="P81" s="179">
        <v>8.5</v>
      </c>
      <c r="Q81" s="179">
        <v>8.6</v>
      </c>
      <c r="R81" s="179">
        <v>8.55</v>
      </c>
      <c r="S81" s="179">
        <v>8</v>
      </c>
      <c r="T81" s="179">
        <v>9</v>
      </c>
      <c r="U81" s="179">
        <v>8.15</v>
      </c>
      <c r="V81" s="179">
        <v>8.25</v>
      </c>
      <c r="W81" s="179">
        <v>8.6</v>
      </c>
      <c r="X81" s="179">
        <v>8.1</v>
      </c>
      <c r="Y81" s="179">
        <v>8.05</v>
      </c>
      <c r="Z81" s="179">
        <v>9.15</v>
      </c>
      <c r="AA81" s="179">
        <v>9.3</v>
      </c>
      <c r="AB81" s="179">
        <v>8.7</v>
      </c>
      <c r="AC81" s="156">
        <f t="shared" si="72"/>
        <v>8.582142857142857</v>
      </c>
      <c r="AD81" s="151"/>
      <c r="AE81" s="151"/>
      <c r="AF81" s="241"/>
      <c r="AG81" s="280"/>
      <c r="AI81" s="150"/>
    </row>
    <row r="82" spans="1:35" s="135" customFormat="1" ht="13.5" thickBot="1">
      <c r="A82" s="240"/>
      <c r="B82" s="253"/>
      <c r="C82" s="242"/>
      <c r="D82" s="242"/>
      <c r="E82" s="242"/>
      <c r="F82" s="104" t="s">
        <v>26</v>
      </c>
      <c r="G82" s="52">
        <f aca="true" t="shared" si="73" ref="G82:L82">(G80*0.4+G81*0.6)</f>
        <v>3.312</v>
      </c>
      <c r="H82" s="52">
        <f t="shared" si="73"/>
        <v>3.310666666666667</v>
      </c>
      <c r="I82" s="52">
        <f t="shared" si="73"/>
        <v>3.162666666666667</v>
      </c>
      <c r="J82" s="52">
        <f t="shared" si="73"/>
        <v>3.416</v>
      </c>
      <c r="K82" s="52">
        <f t="shared" si="73"/>
        <v>3.204</v>
      </c>
      <c r="L82" s="52">
        <f t="shared" si="73"/>
        <v>3.2493333333333334</v>
      </c>
      <c r="M82" s="147">
        <f t="shared" si="71"/>
        <v>3.275777777777778</v>
      </c>
      <c r="N82" s="104" t="s">
        <v>24</v>
      </c>
      <c r="O82" s="157">
        <f aca="true" t="shared" si="74" ref="O82:AB82">(O80)*0.4+(O81)*0.6</f>
        <v>8.953333333333333</v>
      </c>
      <c r="P82" s="157">
        <f t="shared" si="74"/>
        <v>8.406666666666666</v>
      </c>
      <c r="Q82" s="157">
        <f t="shared" si="74"/>
        <v>8.28</v>
      </c>
      <c r="R82" s="157">
        <f t="shared" si="74"/>
        <v>8.276666666666667</v>
      </c>
      <c r="S82" s="157">
        <f t="shared" si="74"/>
        <v>7.906666666666667</v>
      </c>
      <c r="T82" s="157">
        <f t="shared" si="74"/>
        <v>8.54</v>
      </c>
      <c r="U82" s="157">
        <f t="shared" si="74"/>
        <v>8.01</v>
      </c>
      <c r="V82" s="157">
        <f t="shared" si="74"/>
        <v>8.123333333333333</v>
      </c>
      <c r="W82" s="157">
        <f t="shared" si="74"/>
        <v>8.346666666666666</v>
      </c>
      <c r="X82" s="157">
        <f t="shared" si="74"/>
        <v>8.006666666666666</v>
      </c>
      <c r="Y82" s="157">
        <f t="shared" si="74"/>
        <v>8.096666666666668</v>
      </c>
      <c r="Z82" s="157">
        <f t="shared" si="74"/>
        <v>8.736666666666668</v>
      </c>
      <c r="AA82" s="157">
        <f t="shared" si="74"/>
        <v>9</v>
      </c>
      <c r="AB82" s="157">
        <f t="shared" si="74"/>
        <v>8.313333333333333</v>
      </c>
      <c r="AC82" s="157">
        <f t="shared" si="72"/>
        <v>8.356904761904762</v>
      </c>
      <c r="AD82" s="152"/>
      <c r="AE82" s="152"/>
      <c r="AF82" s="242"/>
      <c r="AG82" s="281"/>
      <c r="AI82" s="150"/>
    </row>
    <row r="83" spans="1:35" s="135" customFormat="1" ht="15" customHeight="1">
      <c r="A83" s="248">
        <v>116</v>
      </c>
      <c r="B83" s="251" t="s">
        <v>303</v>
      </c>
      <c r="C83" s="229" t="s">
        <v>620</v>
      </c>
      <c r="D83" s="229" t="s">
        <v>304</v>
      </c>
      <c r="E83" s="229" t="s">
        <v>69</v>
      </c>
      <c r="F83" s="124" t="s">
        <v>24</v>
      </c>
      <c r="G83" s="108">
        <f aca="true" t="shared" si="75" ref="G83:L83">Q85</f>
        <v>8.266666666666666</v>
      </c>
      <c r="H83" s="108">
        <f t="shared" si="75"/>
        <v>8.283333333333333</v>
      </c>
      <c r="I83" s="108">
        <f t="shared" si="75"/>
        <v>8.093333333333334</v>
      </c>
      <c r="J83" s="108">
        <f t="shared" si="75"/>
        <v>8.58</v>
      </c>
      <c r="K83" s="108">
        <f t="shared" si="75"/>
        <v>8.125</v>
      </c>
      <c r="L83" s="108">
        <f t="shared" si="75"/>
        <v>8.11</v>
      </c>
      <c r="M83" s="102">
        <f t="shared" si="71"/>
        <v>8.243055555555555</v>
      </c>
      <c r="N83" s="124" t="s">
        <v>34</v>
      </c>
      <c r="O83" s="179">
        <v>8.416666666666668</v>
      </c>
      <c r="P83" s="179">
        <v>8.1</v>
      </c>
      <c r="Q83" s="179">
        <v>8.066666666666666</v>
      </c>
      <c r="R83" s="179">
        <v>7.883333333333333</v>
      </c>
      <c r="S83" s="179">
        <v>8.233333333333333</v>
      </c>
      <c r="T83" s="179">
        <v>7.95</v>
      </c>
      <c r="U83" s="179">
        <v>7.9</v>
      </c>
      <c r="V83" s="179">
        <v>7.9</v>
      </c>
      <c r="W83" s="179">
        <v>7.866666666666667</v>
      </c>
      <c r="X83" s="179">
        <v>8.033333333333333</v>
      </c>
      <c r="Y83" s="179">
        <v>8.033333333333333</v>
      </c>
      <c r="Z83" s="179">
        <v>8.183333333333334</v>
      </c>
      <c r="AA83" s="179">
        <v>8.45</v>
      </c>
      <c r="AB83" s="179">
        <v>7.7666666666666675</v>
      </c>
      <c r="AC83" s="102">
        <f t="shared" si="72"/>
        <v>8.05595238095238</v>
      </c>
      <c r="AD83" s="155"/>
      <c r="AE83" s="155"/>
      <c r="AF83" s="229" t="s">
        <v>554</v>
      </c>
      <c r="AG83" s="279" t="s">
        <v>555</v>
      </c>
      <c r="AI83" s="150"/>
    </row>
    <row r="84" spans="1:35" s="135" customFormat="1" ht="12.75">
      <c r="A84" s="249"/>
      <c r="B84" s="252"/>
      <c r="C84" s="241"/>
      <c r="D84" s="241"/>
      <c r="E84" s="241"/>
      <c r="F84" s="101" t="s">
        <v>25</v>
      </c>
      <c r="G84" s="102"/>
      <c r="H84" s="102"/>
      <c r="I84" s="102"/>
      <c r="J84" s="102"/>
      <c r="K84" s="102"/>
      <c r="L84" s="102"/>
      <c r="M84" s="102" t="e">
        <f t="shared" si="71"/>
        <v>#DIV/0!</v>
      </c>
      <c r="N84" s="101" t="s">
        <v>35</v>
      </c>
      <c r="O84" s="179">
        <v>8.15</v>
      </c>
      <c r="P84" s="179">
        <v>8.4</v>
      </c>
      <c r="Q84" s="179">
        <v>8.4</v>
      </c>
      <c r="R84" s="179">
        <v>8.55</v>
      </c>
      <c r="S84" s="179">
        <v>8</v>
      </c>
      <c r="T84" s="179">
        <v>9</v>
      </c>
      <c r="U84" s="179">
        <v>8.275</v>
      </c>
      <c r="V84" s="179">
        <v>8.25</v>
      </c>
      <c r="W84" s="179">
        <v>8.8</v>
      </c>
      <c r="X84" s="179">
        <v>8.1</v>
      </c>
      <c r="Y84" s="179">
        <v>8.3</v>
      </c>
      <c r="Z84" s="179">
        <v>8.9</v>
      </c>
      <c r="AA84" s="179">
        <v>9.2</v>
      </c>
      <c r="AB84" s="179">
        <v>8.55</v>
      </c>
      <c r="AC84" s="156">
        <f t="shared" si="72"/>
        <v>8.491071428571429</v>
      </c>
      <c r="AD84" s="151"/>
      <c r="AE84" s="151"/>
      <c r="AF84" s="241"/>
      <c r="AG84" s="280"/>
      <c r="AI84" s="150"/>
    </row>
    <row r="85" spans="1:35" s="135" customFormat="1" ht="13.5" thickBot="1">
      <c r="A85" s="250"/>
      <c r="B85" s="253"/>
      <c r="C85" s="242"/>
      <c r="D85" s="242"/>
      <c r="E85" s="242"/>
      <c r="F85" s="104" t="s">
        <v>26</v>
      </c>
      <c r="G85" s="52">
        <f aca="true" t="shared" si="76" ref="G85:L85">(G83*0.4+G84*0.6)</f>
        <v>3.3066666666666666</v>
      </c>
      <c r="H85" s="52">
        <f t="shared" si="76"/>
        <v>3.3133333333333335</v>
      </c>
      <c r="I85" s="52">
        <f t="shared" si="76"/>
        <v>3.237333333333334</v>
      </c>
      <c r="J85" s="52">
        <f t="shared" si="76"/>
        <v>3.4320000000000004</v>
      </c>
      <c r="K85" s="52">
        <f t="shared" si="76"/>
        <v>3.25</v>
      </c>
      <c r="L85" s="52">
        <f t="shared" si="76"/>
        <v>3.2439999999999998</v>
      </c>
      <c r="M85" s="147">
        <f t="shared" si="71"/>
        <v>3.297222222222222</v>
      </c>
      <c r="N85" s="104" t="s">
        <v>24</v>
      </c>
      <c r="O85" s="157">
        <f aca="true" t="shared" si="77" ref="O85:AB85">(O83)*0.4+(O84)*0.6</f>
        <v>8.256666666666668</v>
      </c>
      <c r="P85" s="157">
        <f t="shared" si="77"/>
        <v>8.280000000000001</v>
      </c>
      <c r="Q85" s="157">
        <f t="shared" si="77"/>
        <v>8.266666666666666</v>
      </c>
      <c r="R85" s="157">
        <f t="shared" si="77"/>
        <v>8.283333333333333</v>
      </c>
      <c r="S85" s="157">
        <f t="shared" si="77"/>
        <v>8.093333333333334</v>
      </c>
      <c r="T85" s="157">
        <f t="shared" si="77"/>
        <v>8.58</v>
      </c>
      <c r="U85" s="157">
        <f t="shared" si="77"/>
        <v>8.125</v>
      </c>
      <c r="V85" s="157">
        <f t="shared" si="77"/>
        <v>8.11</v>
      </c>
      <c r="W85" s="157">
        <f t="shared" si="77"/>
        <v>8.426666666666668</v>
      </c>
      <c r="X85" s="157">
        <f t="shared" si="77"/>
        <v>8.073333333333332</v>
      </c>
      <c r="Y85" s="157">
        <f t="shared" si="77"/>
        <v>8.193333333333333</v>
      </c>
      <c r="Z85" s="157">
        <f t="shared" si="77"/>
        <v>8.613333333333333</v>
      </c>
      <c r="AA85" s="157">
        <f t="shared" si="77"/>
        <v>8.899999999999999</v>
      </c>
      <c r="AB85" s="157">
        <f t="shared" si="77"/>
        <v>8.236666666666668</v>
      </c>
      <c r="AC85" s="157">
        <f t="shared" si="72"/>
        <v>8.317023809523809</v>
      </c>
      <c r="AD85" s="152"/>
      <c r="AE85" s="152"/>
      <c r="AF85" s="242"/>
      <c r="AG85" s="281"/>
      <c r="AI85" s="150"/>
    </row>
    <row r="86" spans="1:33" ht="15">
      <c r="A86" s="119"/>
      <c r="B86" s="145"/>
      <c r="C86" s="119"/>
      <c r="D86" s="119"/>
      <c r="E86" s="119"/>
      <c r="F86" s="119"/>
      <c r="G86" s="131"/>
      <c r="H86" s="131"/>
      <c r="I86" s="131"/>
      <c r="J86" s="131"/>
      <c r="K86" s="131"/>
      <c r="L86" s="131"/>
      <c r="M86" s="132"/>
      <c r="N86" s="12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87"/>
      <c r="AE86" s="87"/>
      <c r="AF86" s="123"/>
      <c r="AG86" s="123"/>
    </row>
    <row r="87" spans="1:33" ht="15">
      <c r="A87" s="119"/>
      <c r="B87" s="145"/>
      <c r="C87" s="119"/>
      <c r="D87" s="119"/>
      <c r="E87" s="119"/>
      <c r="F87" s="119"/>
      <c r="G87" s="131"/>
      <c r="H87" s="131"/>
      <c r="I87" s="131"/>
      <c r="J87" s="131"/>
      <c r="K87" s="131"/>
      <c r="L87" s="131"/>
      <c r="M87" s="132"/>
      <c r="N87" s="12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87"/>
      <c r="AE87" s="87"/>
      <c r="AF87" s="123"/>
      <c r="AG87" s="123"/>
    </row>
    <row r="88" spans="1:33" ht="15">
      <c r="A88" s="119"/>
      <c r="B88" s="145"/>
      <c r="C88" s="119"/>
      <c r="D88" s="119"/>
      <c r="E88" s="119"/>
      <c r="F88" s="119"/>
      <c r="G88" s="131"/>
      <c r="H88" s="131"/>
      <c r="I88" s="131"/>
      <c r="J88" s="131"/>
      <c r="K88" s="131"/>
      <c r="L88" s="131"/>
      <c r="M88" s="132"/>
      <c r="N88" s="12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87"/>
      <c r="AE88" s="87"/>
      <c r="AF88" s="123"/>
      <c r="AG88" s="123"/>
    </row>
    <row r="89" spans="1:33" ht="15.75" thickBot="1">
      <c r="A89" s="119"/>
      <c r="B89" s="145"/>
      <c r="C89" s="119"/>
      <c r="D89" s="119"/>
      <c r="E89" s="119"/>
      <c r="F89" s="119"/>
      <c r="G89" s="131"/>
      <c r="H89" s="131"/>
      <c r="I89" s="131"/>
      <c r="J89" s="131"/>
      <c r="K89" s="131"/>
      <c r="L89" s="131"/>
      <c r="M89" s="132"/>
      <c r="N89" s="12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87"/>
      <c r="AE89" s="87"/>
      <c r="AF89" s="123"/>
      <c r="AG89" s="123"/>
    </row>
    <row r="90" spans="1:33" ht="15" customHeight="1">
      <c r="A90" s="187" t="s">
        <v>17</v>
      </c>
      <c r="B90" s="185" t="s">
        <v>19</v>
      </c>
      <c r="C90" s="185" t="s">
        <v>21</v>
      </c>
      <c r="D90" s="229" t="s">
        <v>23</v>
      </c>
      <c r="E90" s="229" t="s">
        <v>45</v>
      </c>
      <c r="F90" s="231" t="s">
        <v>27</v>
      </c>
      <c r="G90" s="232"/>
      <c r="H90" s="232"/>
      <c r="I90" s="232"/>
      <c r="J90" s="232"/>
      <c r="K90" s="232"/>
      <c r="L90" s="232"/>
      <c r="M90" s="233" t="s">
        <v>62</v>
      </c>
      <c r="N90" s="231" t="s">
        <v>43</v>
      </c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5" t="s">
        <v>62</v>
      </c>
      <c r="AD90" s="188" t="s">
        <v>46</v>
      </c>
      <c r="AE90" s="88" t="s">
        <v>48</v>
      </c>
      <c r="AF90" s="88" t="s">
        <v>57</v>
      </c>
      <c r="AG90" s="237" t="s">
        <v>50</v>
      </c>
    </row>
    <row r="91" spans="1:33" ht="30" customHeight="1" thickBot="1">
      <c r="A91" s="89" t="s">
        <v>18</v>
      </c>
      <c r="B91" s="186" t="s">
        <v>20</v>
      </c>
      <c r="C91" s="186" t="s">
        <v>22</v>
      </c>
      <c r="D91" s="230"/>
      <c r="E91" s="230"/>
      <c r="F91" s="90"/>
      <c r="G91" s="91" t="s">
        <v>28</v>
      </c>
      <c r="H91" s="91" t="s">
        <v>29</v>
      </c>
      <c r="I91" s="91" t="s">
        <v>30</v>
      </c>
      <c r="J91" s="91" t="s">
        <v>31</v>
      </c>
      <c r="K91" s="91" t="s">
        <v>32</v>
      </c>
      <c r="L91" s="91" t="s">
        <v>33</v>
      </c>
      <c r="M91" s="234"/>
      <c r="N91" s="92"/>
      <c r="O91" s="93" t="s">
        <v>36</v>
      </c>
      <c r="P91" s="93" t="s">
        <v>37</v>
      </c>
      <c r="Q91" s="93" t="s">
        <v>28</v>
      </c>
      <c r="R91" s="93" t="s">
        <v>29</v>
      </c>
      <c r="S91" s="93" t="s">
        <v>30</v>
      </c>
      <c r="T91" s="93" t="s">
        <v>31</v>
      </c>
      <c r="U91" s="93" t="s">
        <v>32</v>
      </c>
      <c r="V91" s="93" t="s">
        <v>33</v>
      </c>
      <c r="W91" s="94" t="s">
        <v>38</v>
      </c>
      <c r="X91" s="93" t="s">
        <v>39</v>
      </c>
      <c r="Y91" s="94" t="s">
        <v>40</v>
      </c>
      <c r="Z91" s="93" t="s">
        <v>41</v>
      </c>
      <c r="AA91" s="93" t="s">
        <v>65</v>
      </c>
      <c r="AB91" s="95" t="s">
        <v>42</v>
      </c>
      <c r="AC91" s="236"/>
      <c r="AD91" s="96" t="s">
        <v>47</v>
      </c>
      <c r="AE91" s="97" t="s">
        <v>49</v>
      </c>
      <c r="AF91" s="97" t="s">
        <v>58</v>
      </c>
      <c r="AG91" s="238"/>
    </row>
    <row r="92" spans="1:35" s="135" customFormat="1" ht="15" customHeight="1" thickTop="1">
      <c r="A92" s="239">
        <v>117</v>
      </c>
      <c r="B92" s="251" t="s">
        <v>305</v>
      </c>
      <c r="C92" s="229" t="s">
        <v>621</v>
      </c>
      <c r="D92" s="229" t="s">
        <v>306</v>
      </c>
      <c r="E92" s="229" t="s">
        <v>74</v>
      </c>
      <c r="F92" s="124" t="s">
        <v>24</v>
      </c>
      <c r="G92" s="108">
        <f aca="true" t="shared" si="78" ref="G92:L92">Q94</f>
        <v>8.306666666666667</v>
      </c>
      <c r="H92" s="108">
        <f t="shared" si="78"/>
        <v>8.16</v>
      </c>
      <c r="I92" s="108">
        <f t="shared" si="78"/>
        <v>8.3</v>
      </c>
      <c r="J92" s="108">
        <f t="shared" si="78"/>
        <v>8.533333333333333</v>
      </c>
      <c r="K92" s="108">
        <f t="shared" si="78"/>
        <v>8.03</v>
      </c>
      <c r="L92" s="108">
        <f t="shared" si="78"/>
        <v>8.15</v>
      </c>
      <c r="M92" s="102">
        <f aca="true" t="shared" si="79" ref="M92:M109">AVERAGE(G92:L92)</f>
        <v>8.246666666666668</v>
      </c>
      <c r="N92" s="124" t="s">
        <v>34</v>
      </c>
      <c r="O92" s="179">
        <v>8.066666666666666</v>
      </c>
      <c r="P92" s="179">
        <v>8.533333333333333</v>
      </c>
      <c r="Q92" s="179">
        <v>8.016666666666667</v>
      </c>
      <c r="R92" s="179">
        <v>7.8</v>
      </c>
      <c r="S92" s="179">
        <v>8</v>
      </c>
      <c r="T92" s="179">
        <v>7.833333333333333</v>
      </c>
      <c r="U92" s="179">
        <v>7.85</v>
      </c>
      <c r="V92" s="179">
        <v>8</v>
      </c>
      <c r="W92" s="179">
        <v>7.966666666666667</v>
      </c>
      <c r="X92" s="179">
        <v>7.866666666666667</v>
      </c>
      <c r="Y92" s="179">
        <v>8.25</v>
      </c>
      <c r="Z92" s="179">
        <v>8.05</v>
      </c>
      <c r="AA92" s="179">
        <v>8.45</v>
      </c>
      <c r="AB92" s="179">
        <v>7.7333333333333325</v>
      </c>
      <c r="AC92" s="102">
        <f aca="true" t="shared" si="80" ref="AC92:AC109">AVERAGE(O92:AB92)</f>
        <v>8.029761904761905</v>
      </c>
      <c r="AD92" s="155"/>
      <c r="AE92" s="155"/>
      <c r="AF92" s="229" t="s">
        <v>554</v>
      </c>
      <c r="AG92" s="279" t="s">
        <v>555</v>
      </c>
      <c r="AI92" s="150"/>
    </row>
    <row r="93" spans="1:35" s="135" customFormat="1" ht="12.75">
      <c r="A93" s="239"/>
      <c r="B93" s="252"/>
      <c r="C93" s="241"/>
      <c r="D93" s="241"/>
      <c r="E93" s="241"/>
      <c r="F93" s="101" t="s">
        <v>25</v>
      </c>
      <c r="G93" s="102"/>
      <c r="H93" s="102"/>
      <c r="I93" s="102"/>
      <c r="J93" s="102"/>
      <c r="K93" s="102"/>
      <c r="L93" s="102"/>
      <c r="M93" s="102" t="e">
        <f t="shared" si="79"/>
        <v>#DIV/0!</v>
      </c>
      <c r="N93" s="101" t="s">
        <v>35</v>
      </c>
      <c r="O93" s="179">
        <v>8.15</v>
      </c>
      <c r="P93" s="179">
        <v>8.7</v>
      </c>
      <c r="Q93" s="179">
        <v>8.5</v>
      </c>
      <c r="R93" s="179">
        <v>8.4</v>
      </c>
      <c r="S93" s="179">
        <v>8.5</v>
      </c>
      <c r="T93" s="179">
        <v>9</v>
      </c>
      <c r="U93" s="179">
        <v>8.15</v>
      </c>
      <c r="V93" s="179">
        <v>8.25</v>
      </c>
      <c r="W93" s="179">
        <v>8.6</v>
      </c>
      <c r="X93" s="179">
        <v>8.1</v>
      </c>
      <c r="Y93" s="179">
        <v>8.05</v>
      </c>
      <c r="Z93" s="179">
        <v>9.15</v>
      </c>
      <c r="AA93" s="179">
        <v>9.3</v>
      </c>
      <c r="AB93" s="179">
        <v>8.5</v>
      </c>
      <c r="AC93" s="156">
        <f t="shared" si="80"/>
        <v>8.525</v>
      </c>
      <c r="AD93" s="151"/>
      <c r="AE93" s="151"/>
      <c r="AF93" s="241"/>
      <c r="AG93" s="280"/>
      <c r="AI93" s="150"/>
    </row>
    <row r="94" spans="1:35" s="135" customFormat="1" ht="13.5" thickBot="1">
      <c r="A94" s="240"/>
      <c r="B94" s="253"/>
      <c r="C94" s="242"/>
      <c r="D94" s="242"/>
      <c r="E94" s="242"/>
      <c r="F94" s="104" t="s">
        <v>26</v>
      </c>
      <c r="G94" s="52">
        <f aca="true" t="shared" si="81" ref="G94:L94">(G92*0.4+G93*0.6)</f>
        <v>3.3226666666666667</v>
      </c>
      <c r="H94" s="52">
        <f t="shared" si="81"/>
        <v>3.2640000000000002</v>
      </c>
      <c r="I94" s="52">
        <f t="shared" si="81"/>
        <v>3.3200000000000003</v>
      </c>
      <c r="J94" s="52">
        <f t="shared" si="81"/>
        <v>3.4133333333333336</v>
      </c>
      <c r="K94" s="52">
        <f t="shared" si="81"/>
        <v>3.2119999999999997</v>
      </c>
      <c r="L94" s="52">
        <f t="shared" si="81"/>
        <v>3.2600000000000002</v>
      </c>
      <c r="M94" s="147">
        <f t="shared" si="79"/>
        <v>3.298666666666667</v>
      </c>
      <c r="N94" s="104" t="s">
        <v>24</v>
      </c>
      <c r="O94" s="157">
        <f aca="true" t="shared" si="82" ref="O94:AB94">(O92)*0.4+(O93)*0.6</f>
        <v>8.116666666666667</v>
      </c>
      <c r="P94" s="157">
        <f t="shared" si="82"/>
        <v>8.633333333333333</v>
      </c>
      <c r="Q94" s="157">
        <f t="shared" si="82"/>
        <v>8.306666666666667</v>
      </c>
      <c r="R94" s="157">
        <f t="shared" si="82"/>
        <v>8.16</v>
      </c>
      <c r="S94" s="157">
        <f t="shared" si="82"/>
        <v>8.3</v>
      </c>
      <c r="T94" s="157">
        <f t="shared" si="82"/>
        <v>8.533333333333333</v>
      </c>
      <c r="U94" s="157">
        <f t="shared" si="82"/>
        <v>8.03</v>
      </c>
      <c r="V94" s="157">
        <f t="shared" si="82"/>
        <v>8.15</v>
      </c>
      <c r="W94" s="157">
        <f t="shared" si="82"/>
        <v>8.346666666666666</v>
      </c>
      <c r="X94" s="157">
        <f t="shared" si="82"/>
        <v>8.006666666666666</v>
      </c>
      <c r="Y94" s="157">
        <f t="shared" si="82"/>
        <v>8.13</v>
      </c>
      <c r="Z94" s="157">
        <f t="shared" si="82"/>
        <v>8.71</v>
      </c>
      <c r="AA94" s="157">
        <f t="shared" si="82"/>
        <v>8.96</v>
      </c>
      <c r="AB94" s="157">
        <f t="shared" si="82"/>
        <v>8.193333333333333</v>
      </c>
      <c r="AC94" s="157">
        <f t="shared" si="80"/>
        <v>8.32690476190476</v>
      </c>
      <c r="AD94" s="152"/>
      <c r="AE94" s="152"/>
      <c r="AF94" s="242"/>
      <c r="AG94" s="281"/>
      <c r="AI94" s="150"/>
    </row>
    <row r="95" spans="1:35" s="135" customFormat="1" ht="15" customHeight="1">
      <c r="A95" s="248">
        <v>118</v>
      </c>
      <c r="B95" s="251" t="s">
        <v>307</v>
      </c>
      <c r="C95" s="229" t="s">
        <v>622</v>
      </c>
      <c r="D95" s="251" t="s">
        <v>308</v>
      </c>
      <c r="E95" s="229" t="s">
        <v>69</v>
      </c>
      <c r="F95" s="124" t="s">
        <v>24</v>
      </c>
      <c r="G95" s="108">
        <f aca="true" t="shared" si="83" ref="G95:L95">Q97</f>
        <v>8.576666666666666</v>
      </c>
      <c r="H95" s="108">
        <f t="shared" si="83"/>
        <v>8.56</v>
      </c>
      <c r="I95" s="108">
        <f t="shared" si="83"/>
        <v>8.053333333333333</v>
      </c>
      <c r="J95" s="108">
        <f t="shared" si="83"/>
        <v>8.686666666666667</v>
      </c>
      <c r="K95" s="108">
        <f t="shared" si="83"/>
        <v>8.177</v>
      </c>
      <c r="L95" s="108">
        <f t="shared" si="83"/>
        <v>8.183333333333334</v>
      </c>
      <c r="M95" s="102">
        <f t="shared" si="79"/>
        <v>8.372833333333332</v>
      </c>
      <c r="N95" s="124" t="s">
        <v>34</v>
      </c>
      <c r="O95" s="179">
        <v>8.733333333333333</v>
      </c>
      <c r="P95" s="179">
        <v>8.266666666666667</v>
      </c>
      <c r="Q95" s="179">
        <v>8.316666666666666</v>
      </c>
      <c r="R95" s="179">
        <v>8.2</v>
      </c>
      <c r="S95" s="179">
        <v>8.133333333333333</v>
      </c>
      <c r="T95" s="179">
        <v>8.216666666666667</v>
      </c>
      <c r="U95" s="179">
        <v>8.03</v>
      </c>
      <c r="V95" s="179">
        <v>8.083333333333332</v>
      </c>
      <c r="W95" s="179">
        <v>8.233333333333333</v>
      </c>
      <c r="X95" s="179">
        <v>8.3</v>
      </c>
      <c r="Y95" s="179">
        <v>8.133333333333333</v>
      </c>
      <c r="Z95" s="179">
        <v>8.65</v>
      </c>
      <c r="AA95" s="179">
        <v>8.666666666666668</v>
      </c>
      <c r="AB95" s="179">
        <v>7.866666666666667</v>
      </c>
      <c r="AC95" s="102">
        <f t="shared" si="80"/>
        <v>8.27357142857143</v>
      </c>
      <c r="AD95" s="155"/>
      <c r="AE95" s="155"/>
      <c r="AF95" s="229" t="s">
        <v>554</v>
      </c>
      <c r="AG95" s="279" t="s">
        <v>555</v>
      </c>
      <c r="AI95" s="150"/>
    </row>
    <row r="96" spans="1:35" s="135" customFormat="1" ht="12.75">
      <c r="A96" s="249"/>
      <c r="B96" s="252"/>
      <c r="C96" s="241"/>
      <c r="D96" s="252"/>
      <c r="E96" s="241"/>
      <c r="F96" s="101" t="s">
        <v>25</v>
      </c>
      <c r="G96" s="102"/>
      <c r="H96" s="102"/>
      <c r="I96" s="102"/>
      <c r="J96" s="102"/>
      <c r="K96" s="102"/>
      <c r="L96" s="102"/>
      <c r="M96" s="102" t="e">
        <f t="shared" si="79"/>
        <v>#DIV/0!</v>
      </c>
      <c r="N96" s="101" t="s">
        <v>35</v>
      </c>
      <c r="O96" s="179">
        <v>9.1</v>
      </c>
      <c r="P96" s="179">
        <v>8.5</v>
      </c>
      <c r="Q96" s="179">
        <v>8.75</v>
      </c>
      <c r="R96" s="179">
        <v>8.8</v>
      </c>
      <c r="S96" s="179">
        <v>8</v>
      </c>
      <c r="T96" s="179">
        <v>9</v>
      </c>
      <c r="U96" s="179">
        <v>8.275</v>
      </c>
      <c r="V96" s="179">
        <v>8.25</v>
      </c>
      <c r="W96" s="179">
        <v>8.6</v>
      </c>
      <c r="X96" s="179">
        <v>8.1</v>
      </c>
      <c r="Y96" s="179">
        <v>8.15</v>
      </c>
      <c r="Z96" s="179">
        <v>9</v>
      </c>
      <c r="AA96" s="179">
        <v>9</v>
      </c>
      <c r="AB96" s="179">
        <v>8.8</v>
      </c>
      <c r="AC96" s="156">
        <f t="shared" si="80"/>
        <v>8.594642857142857</v>
      </c>
      <c r="AD96" s="151"/>
      <c r="AE96" s="151"/>
      <c r="AF96" s="241"/>
      <c r="AG96" s="280"/>
      <c r="AI96" s="150"/>
    </row>
    <row r="97" spans="1:35" s="135" customFormat="1" ht="13.5" thickBot="1">
      <c r="A97" s="250"/>
      <c r="B97" s="253"/>
      <c r="C97" s="242"/>
      <c r="D97" s="253"/>
      <c r="E97" s="242"/>
      <c r="F97" s="104" t="s">
        <v>26</v>
      </c>
      <c r="G97" s="52">
        <f aca="true" t="shared" si="84" ref="G97:L97">(G95*0.4+G96*0.6)</f>
        <v>3.4306666666666668</v>
      </c>
      <c r="H97" s="52">
        <f t="shared" si="84"/>
        <v>3.4240000000000004</v>
      </c>
      <c r="I97" s="52">
        <f t="shared" si="84"/>
        <v>3.2213333333333334</v>
      </c>
      <c r="J97" s="52">
        <f t="shared" si="84"/>
        <v>3.4746666666666672</v>
      </c>
      <c r="K97" s="52">
        <f t="shared" si="84"/>
        <v>3.2708</v>
      </c>
      <c r="L97" s="52">
        <f t="shared" si="84"/>
        <v>3.2733333333333334</v>
      </c>
      <c r="M97" s="147">
        <f t="shared" si="79"/>
        <v>3.349133333333334</v>
      </c>
      <c r="N97" s="104" t="s">
        <v>24</v>
      </c>
      <c r="O97" s="157">
        <f aca="true" t="shared" si="85" ref="O97:AB97">(O95)*0.4+(O96)*0.6</f>
        <v>8.953333333333333</v>
      </c>
      <c r="P97" s="157">
        <f t="shared" si="85"/>
        <v>8.406666666666666</v>
      </c>
      <c r="Q97" s="157">
        <f t="shared" si="85"/>
        <v>8.576666666666666</v>
      </c>
      <c r="R97" s="157">
        <f t="shared" si="85"/>
        <v>8.56</v>
      </c>
      <c r="S97" s="157">
        <f t="shared" si="85"/>
        <v>8.053333333333333</v>
      </c>
      <c r="T97" s="157">
        <f t="shared" si="85"/>
        <v>8.686666666666667</v>
      </c>
      <c r="U97" s="157">
        <f t="shared" si="85"/>
        <v>8.177</v>
      </c>
      <c r="V97" s="157">
        <f t="shared" si="85"/>
        <v>8.183333333333334</v>
      </c>
      <c r="W97" s="157">
        <f t="shared" si="85"/>
        <v>8.453333333333333</v>
      </c>
      <c r="X97" s="157">
        <f t="shared" si="85"/>
        <v>8.18</v>
      </c>
      <c r="Y97" s="157">
        <f t="shared" si="85"/>
        <v>8.143333333333333</v>
      </c>
      <c r="Z97" s="157">
        <f t="shared" si="85"/>
        <v>8.86</v>
      </c>
      <c r="AA97" s="157">
        <f t="shared" si="85"/>
        <v>8.866666666666667</v>
      </c>
      <c r="AB97" s="157">
        <f t="shared" si="85"/>
        <v>8.426666666666668</v>
      </c>
      <c r="AC97" s="157">
        <f t="shared" si="80"/>
        <v>8.466214285714285</v>
      </c>
      <c r="AD97" s="152"/>
      <c r="AE97" s="152"/>
      <c r="AF97" s="242"/>
      <c r="AG97" s="281"/>
      <c r="AI97" s="150"/>
    </row>
    <row r="98" spans="1:35" s="135" customFormat="1" ht="15" customHeight="1">
      <c r="A98" s="239">
        <v>119</v>
      </c>
      <c r="B98" s="251" t="s">
        <v>309</v>
      </c>
      <c r="C98" s="229" t="s">
        <v>623</v>
      </c>
      <c r="D98" s="251" t="s">
        <v>310</v>
      </c>
      <c r="E98" s="229" t="s">
        <v>69</v>
      </c>
      <c r="F98" s="124" t="s">
        <v>24</v>
      </c>
      <c r="G98" s="108">
        <f aca="true" t="shared" si="86" ref="G98:L98">Q100</f>
        <v>8.52</v>
      </c>
      <c r="H98" s="108">
        <f t="shared" si="86"/>
        <v>8.48</v>
      </c>
      <c r="I98" s="108">
        <f t="shared" si="86"/>
        <v>7.866666666666667</v>
      </c>
      <c r="J98" s="108">
        <f t="shared" si="86"/>
        <v>8.773333333333333</v>
      </c>
      <c r="K98" s="108">
        <f t="shared" si="86"/>
        <v>8.236999999999998</v>
      </c>
      <c r="L98" s="108">
        <f t="shared" si="86"/>
        <v>8.42</v>
      </c>
      <c r="M98" s="102">
        <f t="shared" si="79"/>
        <v>8.382833333333332</v>
      </c>
      <c r="N98" s="124" t="s">
        <v>34</v>
      </c>
      <c r="O98" s="179">
        <v>8.433333333333334</v>
      </c>
      <c r="P98" s="179">
        <v>8.833333333333332</v>
      </c>
      <c r="Q98" s="179">
        <v>8.4</v>
      </c>
      <c r="R98" s="179">
        <v>8.15</v>
      </c>
      <c r="S98" s="179">
        <v>7.666666666666667</v>
      </c>
      <c r="T98" s="179">
        <v>8.433333333333334</v>
      </c>
      <c r="U98" s="179">
        <v>8.03</v>
      </c>
      <c r="V98" s="179">
        <v>8.3</v>
      </c>
      <c r="W98" s="179">
        <v>8.3</v>
      </c>
      <c r="X98" s="179">
        <v>8.1</v>
      </c>
      <c r="Y98" s="179">
        <v>8.566666666666666</v>
      </c>
      <c r="Z98" s="179">
        <v>8.55</v>
      </c>
      <c r="AA98" s="179">
        <v>8.566666666666666</v>
      </c>
      <c r="AB98" s="179">
        <v>7.9</v>
      </c>
      <c r="AC98" s="102">
        <f t="shared" si="80"/>
        <v>8.302142857142856</v>
      </c>
      <c r="AD98" s="155"/>
      <c r="AE98" s="155"/>
      <c r="AF98" s="229" t="s">
        <v>554</v>
      </c>
      <c r="AG98" s="279" t="s">
        <v>555</v>
      </c>
      <c r="AI98" s="150"/>
    </row>
    <row r="99" spans="1:35" s="135" customFormat="1" ht="12.75">
      <c r="A99" s="239"/>
      <c r="B99" s="252"/>
      <c r="C99" s="241"/>
      <c r="D99" s="252"/>
      <c r="E99" s="241"/>
      <c r="F99" s="101" t="s">
        <v>25</v>
      </c>
      <c r="G99" s="102"/>
      <c r="H99" s="102"/>
      <c r="I99" s="102"/>
      <c r="J99" s="102"/>
      <c r="K99" s="102"/>
      <c r="L99" s="102"/>
      <c r="M99" s="102" t="e">
        <f t="shared" si="79"/>
        <v>#DIV/0!</v>
      </c>
      <c r="N99" s="101" t="s">
        <v>35</v>
      </c>
      <c r="O99" s="179">
        <v>8.5</v>
      </c>
      <c r="P99" s="179">
        <v>9</v>
      </c>
      <c r="Q99" s="179">
        <v>8.6</v>
      </c>
      <c r="R99" s="179">
        <v>8.7</v>
      </c>
      <c r="S99" s="179">
        <v>8</v>
      </c>
      <c r="T99" s="179">
        <v>9</v>
      </c>
      <c r="U99" s="179">
        <v>8.375</v>
      </c>
      <c r="V99" s="179">
        <v>8.5</v>
      </c>
      <c r="W99" s="179">
        <v>8.6</v>
      </c>
      <c r="X99" s="179">
        <v>8.1</v>
      </c>
      <c r="Y99" s="179">
        <v>8.15</v>
      </c>
      <c r="Z99" s="179">
        <v>9.25</v>
      </c>
      <c r="AA99" s="179">
        <v>9</v>
      </c>
      <c r="AB99" s="179">
        <v>8.95</v>
      </c>
      <c r="AC99" s="156">
        <f t="shared" si="80"/>
        <v>8.623214285714285</v>
      </c>
      <c r="AD99" s="151"/>
      <c r="AE99" s="151"/>
      <c r="AF99" s="241"/>
      <c r="AG99" s="280"/>
      <c r="AI99" s="150"/>
    </row>
    <row r="100" spans="1:35" s="135" customFormat="1" ht="13.5" thickBot="1">
      <c r="A100" s="240"/>
      <c r="B100" s="253"/>
      <c r="C100" s="242"/>
      <c r="D100" s="253"/>
      <c r="E100" s="242"/>
      <c r="F100" s="104" t="s">
        <v>26</v>
      </c>
      <c r="G100" s="52">
        <f aca="true" t="shared" si="87" ref="G100:L100">(G98*0.4+G99*0.6)</f>
        <v>3.408</v>
      </c>
      <c r="H100" s="52">
        <f t="shared" si="87"/>
        <v>3.3920000000000003</v>
      </c>
      <c r="I100" s="52">
        <f t="shared" si="87"/>
        <v>3.146666666666667</v>
      </c>
      <c r="J100" s="52">
        <f t="shared" si="87"/>
        <v>3.5093333333333336</v>
      </c>
      <c r="K100" s="52">
        <f t="shared" si="87"/>
        <v>3.2947999999999995</v>
      </c>
      <c r="L100" s="52">
        <f t="shared" si="87"/>
        <v>3.3680000000000003</v>
      </c>
      <c r="M100" s="147">
        <f t="shared" si="79"/>
        <v>3.3531333333333335</v>
      </c>
      <c r="N100" s="104" t="s">
        <v>24</v>
      </c>
      <c r="O100" s="157">
        <f aca="true" t="shared" si="88" ref="O100:AB100">(O98)*0.4+(O99)*0.6</f>
        <v>8.473333333333333</v>
      </c>
      <c r="P100" s="157">
        <f t="shared" si="88"/>
        <v>8.933333333333334</v>
      </c>
      <c r="Q100" s="157">
        <f t="shared" si="88"/>
        <v>8.52</v>
      </c>
      <c r="R100" s="157">
        <f t="shared" si="88"/>
        <v>8.48</v>
      </c>
      <c r="S100" s="157">
        <f t="shared" si="88"/>
        <v>7.866666666666667</v>
      </c>
      <c r="T100" s="157">
        <f t="shared" si="88"/>
        <v>8.773333333333333</v>
      </c>
      <c r="U100" s="157">
        <f t="shared" si="88"/>
        <v>8.236999999999998</v>
      </c>
      <c r="V100" s="157">
        <f t="shared" si="88"/>
        <v>8.42</v>
      </c>
      <c r="W100" s="157">
        <f t="shared" si="88"/>
        <v>8.48</v>
      </c>
      <c r="X100" s="157">
        <f t="shared" si="88"/>
        <v>8.1</v>
      </c>
      <c r="Y100" s="157">
        <f t="shared" si="88"/>
        <v>8.316666666666666</v>
      </c>
      <c r="Z100" s="157">
        <f t="shared" si="88"/>
        <v>8.97</v>
      </c>
      <c r="AA100" s="157">
        <f t="shared" si="88"/>
        <v>8.826666666666666</v>
      </c>
      <c r="AB100" s="157">
        <f t="shared" si="88"/>
        <v>8.53</v>
      </c>
      <c r="AC100" s="157">
        <f t="shared" si="80"/>
        <v>8.494785714285713</v>
      </c>
      <c r="AD100" s="152"/>
      <c r="AE100" s="152"/>
      <c r="AF100" s="242"/>
      <c r="AG100" s="281"/>
      <c r="AI100" s="150"/>
    </row>
    <row r="101" spans="1:35" s="135" customFormat="1" ht="15" customHeight="1">
      <c r="A101" s="248">
        <v>120</v>
      </c>
      <c r="B101" s="251" t="s">
        <v>311</v>
      </c>
      <c r="C101" s="241" t="s">
        <v>624</v>
      </c>
      <c r="D101" s="241" t="s">
        <v>312</v>
      </c>
      <c r="E101" s="241" t="s">
        <v>74</v>
      </c>
      <c r="F101" s="124" t="s">
        <v>24</v>
      </c>
      <c r="G101" s="108">
        <f aca="true" t="shared" si="89" ref="G101:L101">Q103</f>
        <v>8.423333333333332</v>
      </c>
      <c r="H101" s="108">
        <f t="shared" si="89"/>
        <v>8.086666666666668</v>
      </c>
      <c r="I101" s="108">
        <f t="shared" si="89"/>
        <v>8.14</v>
      </c>
      <c r="J101" s="108">
        <f t="shared" si="89"/>
        <v>8.52</v>
      </c>
      <c r="K101" s="108">
        <f t="shared" si="89"/>
        <v>8.158333333333333</v>
      </c>
      <c r="L101" s="108">
        <f t="shared" si="89"/>
        <v>8.24</v>
      </c>
      <c r="M101" s="102">
        <f t="shared" si="79"/>
        <v>8.26138888888889</v>
      </c>
      <c r="N101" s="124" t="s">
        <v>34</v>
      </c>
      <c r="O101" s="179">
        <v>8.2</v>
      </c>
      <c r="P101" s="179">
        <v>8.033333333333333</v>
      </c>
      <c r="Q101" s="179">
        <v>7.783333333333333</v>
      </c>
      <c r="R101" s="179">
        <v>7.7666666666666675</v>
      </c>
      <c r="S101" s="179">
        <v>7.6</v>
      </c>
      <c r="T101" s="179">
        <v>7.8</v>
      </c>
      <c r="U101" s="179">
        <v>7.833333333333333</v>
      </c>
      <c r="V101" s="179">
        <v>7.85</v>
      </c>
      <c r="W101" s="179">
        <v>7.933333333333333</v>
      </c>
      <c r="X101" s="179">
        <v>7.966666666666667</v>
      </c>
      <c r="Y101" s="179">
        <v>8.316666666666666</v>
      </c>
      <c r="Z101" s="179">
        <v>8.166666666666668</v>
      </c>
      <c r="AA101" s="179">
        <v>8.366666666666667</v>
      </c>
      <c r="AB101" s="179">
        <v>7.7</v>
      </c>
      <c r="AC101" s="102">
        <f t="shared" si="80"/>
        <v>7.951190476190477</v>
      </c>
      <c r="AD101" s="155"/>
      <c r="AE101" s="155"/>
      <c r="AF101" s="229" t="s">
        <v>554</v>
      </c>
      <c r="AG101" s="279" t="s">
        <v>555</v>
      </c>
      <c r="AI101" s="150"/>
    </row>
    <row r="102" spans="1:35" s="135" customFormat="1" ht="12.75">
      <c r="A102" s="249"/>
      <c r="B102" s="252"/>
      <c r="C102" s="241"/>
      <c r="D102" s="241"/>
      <c r="E102" s="241"/>
      <c r="F102" s="101" t="s">
        <v>25</v>
      </c>
      <c r="G102" s="102"/>
      <c r="H102" s="102"/>
      <c r="I102" s="102"/>
      <c r="J102" s="102"/>
      <c r="K102" s="102"/>
      <c r="L102" s="102"/>
      <c r="M102" s="102" t="e">
        <f t="shared" si="79"/>
        <v>#DIV/0!</v>
      </c>
      <c r="N102" s="101" t="s">
        <v>35</v>
      </c>
      <c r="O102" s="179">
        <v>8.5</v>
      </c>
      <c r="P102" s="179">
        <v>8.4</v>
      </c>
      <c r="Q102" s="179">
        <v>8.85</v>
      </c>
      <c r="R102" s="179">
        <v>8.3</v>
      </c>
      <c r="S102" s="179">
        <v>8.5</v>
      </c>
      <c r="T102" s="179">
        <v>9</v>
      </c>
      <c r="U102" s="179">
        <v>8.375</v>
      </c>
      <c r="V102" s="179">
        <v>8.5</v>
      </c>
      <c r="W102" s="179">
        <v>8.6</v>
      </c>
      <c r="X102" s="179">
        <v>8.1</v>
      </c>
      <c r="Y102" s="179">
        <v>8.15</v>
      </c>
      <c r="Z102" s="179">
        <v>9.05</v>
      </c>
      <c r="AA102" s="179">
        <v>9.2</v>
      </c>
      <c r="AB102" s="179">
        <v>8.85</v>
      </c>
      <c r="AC102" s="156">
        <f t="shared" si="80"/>
        <v>8.598214285714285</v>
      </c>
      <c r="AD102" s="151"/>
      <c r="AE102" s="151"/>
      <c r="AF102" s="241"/>
      <c r="AG102" s="280"/>
      <c r="AI102" s="150"/>
    </row>
    <row r="103" spans="1:35" s="135" customFormat="1" ht="13.5" thickBot="1">
      <c r="A103" s="250"/>
      <c r="B103" s="253"/>
      <c r="C103" s="242"/>
      <c r="D103" s="242"/>
      <c r="E103" s="242"/>
      <c r="F103" s="104" t="s">
        <v>26</v>
      </c>
      <c r="G103" s="52">
        <f aca="true" t="shared" si="90" ref="G103:L103">(G101*0.4+G102*0.6)</f>
        <v>3.369333333333333</v>
      </c>
      <c r="H103" s="52">
        <f t="shared" si="90"/>
        <v>3.2346666666666675</v>
      </c>
      <c r="I103" s="52">
        <f t="shared" si="90"/>
        <v>3.2560000000000002</v>
      </c>
      <c r="J103" s="52">
        <f t="shared" si="90"/>
        <v>3.408</v>
      </c>
      <c r="K103" s="52">
        <f t="shared" si="90"/>
        <v>3.2633333333333336</v>
      </c>
      <c r="L103" s="52">
        <f t="shared" si="90"/>
        <v>3.2960000000000003</v>
      </c>
      <c r="M103" s="147">
        <f t="shared" si="79"/>
        <v>3.304555555555556</v>
      </c>
      <c r="N103" s="104" t="s">
        <v>24</v>
      </c>
      <c r="O103" s="157">
        <f aca="true" t="shared" si="91" ref="O103:AB103">(O101)*0.4+(O102)*0.6</f>
        <v>8.379999999999999</v>
      </c>
      <c r="P103" s="157">
        <f t="shared" si="91"/>
        <v>8.253333333333334</v>
      </c>
      <c r="Q103" s="157">
        <f t="shared" si="91"/>
        <v>8.423333333333332</v>
      </c>
      <c r="R103" s="157">
        <f t="shared" si="91"/>
        <v>8.086666666666668</v>
      </c>
      <c r="S103" s="157">
        <f t="shared" si="91"/>
        <v>8.14</v>
      </c>
      <c r="T103" s="157">
        <f t="shared" si="91"/>
        <v>8.52</v>
      </c>
      <c r="U103" s="157">
        <f t="shared" si="91"/>
        <v>8.158333333333333</v>
      </c>
      <c r="V103" s="157">
        <f t="shared" si="91"/>
        <v>8.24</v>
      </c>
      <c r="W103" s="157">
        <f t="shared" si="91"/>
        <v>8.333333333333332</v>
      </c>
      <c r="X103" s="157">
        <f t="shared" si="91"/>
        <v>8.046666666666667</v>
      </c>
      <c r="Y103" s="157">
        <f t="shared" si="91"/>
        <v>8.216666666666667</v>
      </c>
      <c r="Z103" s="157">
        <f t="shared" si="91"/>
        <v>8.696666666666669</v>
      </c>
      <c r="AA103" s="157">
        <f t="shared" si="91"/>
        <v>8.866666666666667</v>
      </c>
      <c r="AB103" s="157">
        <f t="shared" si="91"/>
        <v>8.39</v>
      </c>
      <c r="AC103" s="158">
        <f t="shared" si="80"/>
        <v>8.339404761904762</v>
      </c>
      <c r="AD103" s="152"/>
      <c r="AE103" s="152"/>
      <c r="AF103" s="242"/>
      <c r="AG103" s="281"/>
      <c r="AI103" s="150"/>
    </row>
    <row r="104" spans="1:35" s="135" customFormat="1" ht="15" customHeight="1">
      <c r="A104" s="239">
        <v>121</v>
      </c>
      <c r="B104" s="251" t="s">
        <v>313</v>
      </c>
      <c r="C104" s="241" t="s">
        <v>625</v>
      </c>
      <c r="D104" s="241" t="s">
        <v>314</v>
      </c>
      <c r="E104" s="241" t="s">
        <v>69</v>
      </c>
      <c r="F104" s="124" t="s">
        <v>24</v>
      </c>
      <c r="G104" s="108">
        <f aca="true" t="shared" si="92" ref="G104:L104">Q106</f>
        <v>8.593333333333334</v>
      </c>
      <c r="H104" s="108">
        <f t="shared" si="92"/>
        <v>8.216666666666667</v>
      </c>
      <c r="I104" s="108">
        <f t="shared" si="92"/>
        <v>8.503333333333334</v>
      </c>
      <c r="J104" s="108">
        <f t="shared" si="92"/>
        <v>8.66</v>
      </c>
      <c r="K104" s="108">
        <f t="shared" si="92"/>
        <v>8.097</v>
      </c>
      <c r="L104" s="108">
        <f t="shared" si="92"/>
        <v>8.15</v>
      </c>
      <c r="M104" s="102">
        <f t="shared" si="79"/>
        <v>8.370055555555556</v>
      </c>
      <c r="N104" s="124" t="s">
        <v>34</v>
      </c>
      <c r="O104" s="179">
        <v>8.3</v>
      </c>
      <c r="P104" s="179">
        <v>8.466666666666667</v>
      </c>
      <c r="Q104" s="179">
        <v>8.283333333333333</v>
      </c>
      <c r="R104" s="179">
        <v>7.866666666666667</v>
      </c>
      <c r="S104" s="179">
        <v>8.133333333333333</v>
      </c>
      <c r="T104" s="179">
        <v>8.15</v>
      </c>
      <c r="U104" s="179">
        <v>7.83</v>
      </c>
      <c r="V104" s="179">
        <v>8</v>
      </c>
      <c r="W104" s="179">
        <v>7.8</v>
      </c>
      <c r="X104" s="179">
        <v>7.866666666666667</v>
      </c>
      <c r="Y104" s="179">
        <v>8.683333333333334</v>
      </c>
      <c r="Z104" s="179">
        <v>8.216666666666667</v>
      </c>
      <c r="AA104" s="179">
        <v>8.366666666666667</v>
      </c>
      <c r="AB104" s="179">
        <v>7.8</v>
      </c>
      <c r="AC104" s="102">
        <f t="shared" si="80"/>
        <v>8.12595238095238</v>
      </c>
      <c r="AD104" s="155"/>
      <c r="AE104" s="155"/>
      <c r="AF104" s="229" t="s">
        <v>554</v>
      </c>
      <c r="AG104" s="279" t="s">
        <v>555</v>
      </c>
      <c r="AI104" s="150"/>
    </row>
    <row r="105" spans="1:35" s="135" customFormat="1" ht="12.75">
      <c r="A105" s="239"/>
      <c r="B105" s="252"/>
      <c r="C105" s="241"/>
      <c r="D105" s="241"/>
      <c r="E105" s="241"/>
      <c r="F105" s="101" t="s">
        <v>25</v>
      </c>
      <c r="G105" s="102"/>
      <c r="H105" s="102"/>
      <c r="I105" s="102"/>
      <c r="J105" s="102"/>
      <c r="K105" s="102"/>
      <c r="L105" s="102"/>
      <c r="M105" s="102" t="e">
        <f t="shared" si="79"/>
        <v>#DIV/0!</v>
      </c>
      <c r="N105" s="101" t="s">
        <v>35</v>
      </c>
      <c r="O105" s="179">
        <v>8</v>
      </c>
      <c r="P105" s="179">
        <v>8.7</v>
      </c>
      <c r="Q105" s="179">
        <v>8.8</v>
      </c>
      <c r="R105" s="179">
        <v>8.45</v>
      </c>
      <c r="S105" s="179">
        <v>8.75</v>
      </c>
      <c r="T105" s="179">
        <v>9</v>
      </c>
      <c r="U105" s="179">
        <v>8.275</v>
      </c>
      <c r="V105" s="179">
        <v>8.25</v>
      </c>
      <c r="W105" s="179">
        <v>8.6</v>
      </c>
      <c r="X105" s="179">
        <v>8.1</v>
      </c>
      <c r="Y105" s="179">
        <v>8.15</v>
      </c>
      <c r="Z105" s="179">
        <v>9.2</v>
      </c>
      <c r="AA105" s="179">
        <v>9.2</v>
      </c>
      <c r="AB105" s="179">
        <v>8.85</v>
      </c>
      <c r="AC105" s="156">
        <f t="shared" si="80"/>
        <v>8.594642857142857</v>
      </c>
      <c r="AD105" s="151"/>
      <c r="AE105" s="151"/>
      <c r="AF105" s="241"/>
      <c r="AG105" s="280"/>
      <c r="AI105" s="150"/>
    </row>
    <row r="106" spans="1:35" s="135" customFormat="1" ht="13.5" thickBot="1">
      <c r="A106" s="240"/>
      <c r="B106" s="253"/>
      <c r="C106" s="242"/>
      <c r="D106" s="242"/>
      <c r="E106" s="242"/>
      <c r="F106" s="104" t="s">
        <v>26</v>
      </c>
      <c r="G106" s="52">
        <f aca="true" t="shared" si="93" ref="G106:L106">(G104*0.4+G105*0.6)</f>
        <v>3.4373333333333336</v>
      </c>
      <c r="H106" s="52">
        <f t="shared" si="93"/>
        <v>3.286666666666667</v>
      </c>
      <c r="I106" s="52">
        <f t="shared" si="93"/>
        <v>3.4013333333333335</v>
      </c>
      <c r="J106" s="52">
        <f t="shared" si="93"/>
        <v>3.4640000000000004</v>
      </c>
      <c r="K106" s="52">
        <f t="shared" si="93"/>
        <v>3.2388</v>
      </c>
      <c r="L106" s="52">
        <f t="shared" si="93"/>
        <v>3.2600000000000002</v>
      </c>
      <c r="M106" s="147">
        <f t="shared" si="79"/>
        <v>3.3480222222222227</v>
      </c>
      <c r="N106" s="104" t="s">
        <v>24</v>
      </c>
      <c r="O106" s="157">
        <f aca="true" t="shared" si="94" ref="O106:AB106">(O104)*0.4+(O105)*0.6</f>
        <v>8.120000000000001</v>
      </c>
      <c r="P106" s="157">
        <f t="shared" si="94"/>
        <v>8.606666666666666</v>
      </c>
      <c r="Q106" s="157">
        <f t="shared" si="94"/>
        <v>8.593333333333334</v>
      </c>
      <c r="R106" s="157">
        <f t="shared" si="94"/>
        <v>8.216666666666667</v>
      </c>
      <c r="S106" s="157">
        <f t="shared" si="94"/>
        <v>8.503333333333334</v>
      </c>
      <c r="T106" s="157">
        <f t="shared" si="94"/>
        <v>8.66</v>
      </c>
      <c r="U106" s="157">
        <f t="shared" si="94"/>
        <v>8.097</v>
      </c>
      <c r="V106" s="157">
        <f t="shared" si="94"/>
        <v>8.15</v>
      </c>
      <c r="W106" s="157">
        <f t="shared" si="94"/>
        <v>8.28</v>
      </c>
      <c r="X106" s="157">
        <f t="shared" si="94"/>
        <v>8.006666666666666</v>
      </c>
      <c r="Y106" s="157">
        <f t="shared" si="94"/>
        <v>8.363333333333333</v>
      </c>
      <c r="Z106" s="157">
        <f t="shared" si="94"/>
        <v>8.806666666666667</v>
      </c>
      <c r="AA106" s="157">
        <f t="shared" si="94"/>
        <v>8.866666666666667</v>
      </c>
      <c r="AB106" s="157">
        <f t="shared" si="94"/>
        <v>8.43</v>
      </c>
      <c r="AC106" s="157">
        <f t="shared" si="80"/>
        <v>8.407166666666667</v>
      </c>
      <c r="AD106" s="152"/>
      <c r="AE106" s="152"/>
      <c r="AF106" s="242"/>
      <c r="AG106" s="281"/>
      <c r="AI106" s="150"/>
    </row>
    <row r="107" spans="1:35" s="135" customFormat="1" ht="15" customHeight="1">
      <c r="A107" s="248">
        <v>122</v>
      </c>
      <c r="B107" s="251" t="s">
        <v>315</v>
      </c>
      <c r="C107" s="241" t="s">
        <v>626</v>
      </c>
      <c r="D107" s="241" t="s">
        <v>316</v>
      </c>
      <c r="E107" s="241" t="s">
        <v>69</v>
      </c>
      <c r="F107" s="124" t="s">
        <v>24</v>
      </c>
      <c r="G107" s="108">
        <f aca="true" t="shared" si="95" ref="G107:L107">Q109</f>
        <v>8.3</v>
      </c>
      <c r="H107" s="108">
        <f t="shared" si="95"/>
        <v>8.33</v>
      </c>
      <c r="I107" s="108">
        <f t="shared" si="95"/>
        <v>7.8533333333333335</v>
      </c>
      <c r="J107" s="108">
        <f t="shared" si="95"/>
        <v>8.533333333333333</v>
      </c>
      <c r="K107" s="108">
        <f t="shared" si="95"/>
        <v>8.023333333333333</v>
      </c>
      <c r="L107" s="108">
        <f t="shared" si="95"/>
        <v>8.136666666666667</v>
      </c>
      <c r="M107" s="102">
        <f t="shared" si="79"/>
        <v>8.19611111111111</v>
      </c>
      <c r="N107" s="124" t="s">
        <v>34</v>
      </c>
      <c r="O107" s="179">
        <v>8.266666666666667</v>
      </c>
      <c r="P107" s="179">
        <v>8.566666666666666</v>
      </c>
      <c r="Q107" s="179">
        <v>8.15</v>
      </c>
      <c r="R107" s="179">
        <v>7.85</v>
      </c>
      <c r="S107" s="179">
        <v>7.633333333333333</v>
      </c>
      <c r="T107" s="179">
        <v>7.833333333333333</v>
      </c>
      <c r="U107" s="179">
        <v>7.833333333333333</v>
      </c>
      <c r="V107" s="179">
        <v>7.966666666666667</v>
      </c>
      <c r="W107" s="179">
        <v>7.7333333333333325</v>
      </c>
      <c r="X107" s="179">
        <v>7.9</v>
      </c>
      <c r="Y107" s="179">
        <v>8.033333333333333</v>
      </c>
      <c r="Z107" s="179">
        <v>8.15</v>
      </c>
      <c r="AA107" s="179">
        <v>8.483333333333333</v>
      </c>
      <c r="AB107" s="179">
        <v>7.7666666666666675</v>
      </c>
      <c r="AC107" s="102">
        <f t="shared" si="80"/>
        <v>8.011904761904763</v>
      </c>
      <c r="AD107" s="155"/>
      <c r="AE107" s="155"/>
      <c r="AF107" s="229" t="s">
        <v>554</v>
      </c>
      <c r="AG107" s="279" t="s">
        <v>555</v>
      </c>
      <c r="AI107" s="159"/>
    </row>
    <row r="108" spans="1:35" s="135" customFormat="1" ht="12.75">
      <c r="A108" s="249"/>
      <c r="B108" s="252"/>
      <c r="C108" s="241"/>
      <c r="D108" s="241"/>
      <c r="E108" s="241"/>
      <c r="F108" s="101" t="s">
        <v>25</v>
      </c>
      <c r="G108" s="102"/>
      <c r="H108" s="102"/>
      <c r="I108" s="102"/>
      <c r="J108" s="102"/>
      <c r="K108" s="102"/>
      <c r="L108" s="102"/>
      <c r="M108" s="102" t="e">
        <f t="shared" si="79"/>
        <v>#DIV/0!</v>
      </c>
      <c r="N108" s="101" t="s">
        <v>35</v>
      </c>
      <c r="O108" s="179">
        <v>8.15</v>
      </c>
      <c r="P108" s="179">
        <v>8.7</v>
      </c>
      <c r="Q108" s="179">
        <v>8.4</v>
      </c>
      <c r="R108" s="179">
        <v>8.65</v>
      </c>
      <c r="S108" s="179">
        <v>8</v>
      </c>
      <c r="T108" s="179">
        <v>9</v>
      </c>
      <c r="U108" s="179">
        <v>8.15</v>
      </c>
      <c r="V108" s="179">
        <v>8.25</v>
      </c>
      <c r="W108" s="179">
        <v>8.6</v>
      </c>
      <c r="X108" s="179">
        <v>8.1</v>
      </c>
      <c r="Y108" s="179">
        <v>8.25</v>
      </c>
      <c r="Z108" s="179">
        <v>9</v>
      </c>
      <c r="AA108" s="179">
        <v>9.2</v>
      </c>
      <c r="AB108" s="179">
        <v>8.6</v>
      </c>
      <c r="AC108" s="156">
        <f t="shared" si="80"/>
        <v>8.503571428571428</v>
      </c>
      <c r="AD108" s="151"/>
      <c r="AE108" s="151"/>
      <c r="AF108" s="241"/>
      <c r="AG108" s="280"/>
      <c r="AI108" s="150"/>
    </row>
    <row r="109" spans="1:35" s="135" customFormat="1" ht="13.5" thickBot="1">
      <c r="A109" s="250"/>
      <c r="B109" s="253"/>
      <c r="C109" s="242"/>
      <c r="D109" s="242"/>
      <c r="E109" s="242"/>
      <c r="F109" s="104" t="s">
        <v>26</v>
      </c>
      <c r="G109" s="52">
        <f aca="true" t="shared" si="96" ref="G109:L109">(G107*0.4+G108*0.6)</f>
        <v>3.3200000000000003</v>
      </c>
      <c r="H109" s="52">
        <f t="shared" si="96"/>
        <v>3.3320000000000003</v>
      </c>
      <c r="I109" s="52">
        <f t="shared" si="96"/>
        <v>3.1413333333333338</v>
      </c>
      <c r="J109" s="52">
        <f t="shared" si="96"/>
        <v>3.4133333333333336</v>
      </c>
      <c r="K109" s="52">
        <f t="shared" si="96"/>
        <v>3.2093333333333334</v>
      </c>
      <c r="L109" s="52">
        <f t="shared" si="96"/>
        <v>3.254666666666667</v>
      </c>
      <c r="M109" s="147">
        <f t="shared" si="79"/>
        <v>3.2784444444444447</v>
      </c>
      <c r="N109" s="104" t="s">
        <v>24</v>
      </c>
      <c r="O109" s="157">
        <f aca="true" t="shared" si="97" ref="O109:AB109">(O107)*0.4+(O108)*0.6</f>
        <v>8.196666666666667</v>
      </c>
      <c r="P109" s="157">
        <f t="shared" si="97"/>
        <v>8.646666666666667</v>
      </c>
      <c r="Q109" s="157">
        <f t="shared" si="97"/>
        <v>8.3</v>
      </c>
      <c r="R109" s="157">
        <f t="shared" si="97"/>
        <v>8.33</v>
      </c>
      <c r="S109" s="157">
        <f t="shared" si="97"/>
        <v>7.8533333333333335</v>
      </c>
      <c r="T109" s="157">
        <f t="shared" si="97"/>
        <v>8.533333333333333</v>
      </c>
      <c r="U109" s="157">
        <f t="shared" si="97"/>
        <v>8.023333333333333</v>
      </c>
      <c r="V109" s="157">
        <f t="shared" si="97"/>
        <v>8.136666666666667</v>
      </c>
      <c r="W109" s="157">
        <f t="shared" si="97"/>
        <v>8.253333333333332</v>
      </c>
      <c r="X109" s="157">
        <f t="shared" si="97"/>
        <v>8.02</v>
      </c>
      <c r="Y109" s="157">
        <f t="shared" si="97"/>
        <v>8.163333333333334</v>
      </c>
      <c r="Z109" s="157">
        <f t="shared" si="97"/>
        <v>8.66</v>
      </c>
      <c r="AA109" s="157">
        <f t="shared" si="97"/>
        <v>8.913333333333332</v>
      </c>
      <c r="AB109" s="157">
        <f t="shared" si="97"/>
        <v>8.266666666666666</v>
      </c>
      <c r="AC109" s="157">
        <f t="shared" si="80"/>
        <v>8.30690476190476</v>
      </c>
      <c r="AD109" s="152"/>
      <c r="AE109" s="152"/>
      <c r="AF109" s="242"/>
      <c r="AG109" s="281"/>
      <c r="AI109" s="150"/>
    </row>
    <row r="112" spans="1:33" ht="15">
      <c r="A112" s="86" t="s">
        <v>51</v>
      </c>
      <c r="B112" s="146"/>
      <c r="C112" s="135"/>
      <c r="D112" s="135"/>
      <c r="M112" s="87" t="s">
        <v>59</v>
      </c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 t="s">
        <v>60</v>
      </c>
      <c r="AC112" s="87"/>
      <c r="AD112" s="87"/>
      <c r="AE112" s="87"/>
      <c r="AF112" s="87"/>
      <c r="AG112" s="87"/>
    </row>
    <row r="113" spans="1:33" ht="15">
      <c r="A113" s="135"/>
      <c r="B113" s="137" t="s">
        <v>24</v>
      </c>
      <c r="C113" s="86" t="s">
        <v>52</v>
      </c>
      <c r="M113" s="87" t="s">
        <v>61</v>
      </c>
      <c r="N113" s="87"/>
      <c r="O113" s="87"/>
      <c r="P113" s="87"/>
      <c r="Q113" s="87"/>
      <c r="R113" s="87"/>
      <c r="S113" s="87"/>
      <c r="T113" s="87"/>
      <c r="U113" s="87"/>
      <c r="V113" s="87"/>
      <c r="W113" s="87" t="s">
        <v>44</v>
      </c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</row>
    <row r="114" spans="1:33" ht="15">
      <c r="A114" s="86" t="s">
        <v>44</v>
      </c>
      <c r="B114" s="137" t="s">
        <v>25</v>
      </c>
      <c r="C114" s="86" t="s">
        <v>53</v>
      </c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</row>
    <row r="115" spans="2:27" ht="15">
      <c r="B115" s="137" t="s">
        <v>26</v>
      </c>
      <c r="C115" s="86" t="s">
        <v>54</v>
      </c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</row>
    <row r="116" spans="2:3" ht="15">
      <c r="B116" s="146" t="s">
        <v>34</v>
      </c>
      <c r="C116" s="86" t="s">
        <v>55</v>
      </c>
    </row>
    <row r="117" spans="2:3" ht="15">
      <c r="B117" s="146" t="s">
        <v>35</v>
      </c>
      <c r="C117" s="86" t="s">
        <v>56</v>
      </c>
    </row>
    <row r="118" spans="13:33" ht="15">
      <c r="M118" s="136"/>
      <c r="N118" s="136"/>
      <c r="O118" s="136"/>
      <c r="P118" s="136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33" t="s">
        <v>63</v>
      </c>
      <c r="AC118" s="87"/>
      <c r="AD118" s="87"/>
      <c r="AE118" s="87"/>
      <c r="AF118" s="87"/>
      <c r="AG118" s="87"/>
    </row>
    <row r="119" ht="15">
      <c r="AB119" s="86" t="s">
        <v>66</v>
      </c>
    </row>
    <row r="120" spans="13:33" ht="15"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 t="s">
        <v>64</v>
      </c>
      <c r="AC120" s="87"/>
      <c r="AD120" s="87"/>
      <c r="AE120" s="87"/>
      <c r="AF120" s="87"/>
      <c r="AG120" s="87"/>
    </row>
  </sheetData>
  <sheetProtection/>
  <mergeCells count="231">
    <mergeCell ref="D7:D8"/>
    <mergeCell ref="E7:E8"/>
    <mergeCell ref="A9:A11"/>
    <mergeCell ref="B9:B11"/>
    <mergeCell ref="C9:C11"/>
    <mergeCell ref="D9:D11"/>
    <mergeCell ref="E9:E11"/>
    <mergeCell ref="AF9:AF11"/>
    <mergeCell ref="AF15:AF17"/>
    <mergeCell ref="AG15:AG17"/>
    <mergeCell ref="F7:L7"/>
    <mergeCell ref="M7:M8"/>
    <mergeCell ref="N7:AB7"/>
    <mergeCell ref="AC7:AC8"/>
    <mergeCell ref="AG7:AG8"/>
    <mergeCell ref="AG9:AG11"/>
    <mergeCell ref="A12:A14"/>
    <mergeCell ref="B12:B14"/>
    <mergeCell ref="C12:C14"/>
    <mergeCell ref="D12:D14"/>
    <mergeCell ref="E12:E14"/>
    <mergeCell ref="AF12:AF14"/>
    <mergeCell ref="C18:C20"/>
    <mergeCell ref="D18:D20"/>
    <mergeCell ref="E18:E20"/>
    <mergeCell ref="AF18:AF20"/>
    <mergeCell ref="AG12:AG14"/>
    <mergeCell ref="A15:A17"/>
    <mergeCell ref="B15:B17"/>
    <mergeCell ref="C15:C17"/>
    <mergeCell ref="D15:D17"/>
    <mergeCell ref="E15:E17"/>
    <mergeCell ref="AG18:AG20"/>
    <mergeCell ref="A21:A23"/>
    <mergeCell ref="B21:B23"/>
    <mergeCell ref="C21:C23"/>
    <mergeCell ref="D21:D23"/>
    <mergeCell ref="E21:E23"/>
    <mergeCell ref="AF21:AF23"/>
    <mergeCell ref="AG21:AG23"/>
    <mergeCell ref="A18:A20"/>
    <mergeCell ref="B18:B20"/>
    <mergeCell ref="AF27:AF29"/>
    <mergeCell ref="AG27:AG29"/>
    <mergeCell ref="A24:A26"/>
    <mergeCell ref="B24:B26"/>
    <mergeCell ref="C24:C26"/>
    <mergeCell ref="D24:D26"/>
    <mergeCell ref="E24:E26"/>
    <mergeCell ref="AF24:AF26"/>
    <mergeCell ref="C30:C32"/>
    <mergeCell ref="D30:D32"/>
    <mergeCell ref="E30:E32"/>
    <mergeCell ref="AF30:AF32"/>
    <mergeCell ref="AG24:AG26"/>
    <mergeCell ref="A27:A29"/>
    <mergeCell ref="B27:B29"/>
    <mergeCell ref="C27:C29"/>
    <mergeCell ref="D27:D29"/>
    <mergeCell ref="E27:E29"/>
    <mergeCell ref="AG30:AG32"/>
    <mergeCell ref="A33:A35"/>
    <mergeCell ref="B33:B35"/>
    <mergeCell ref="C33:C35"/>
    <mergeCell ref="D33:D35"/>
    <mergeCell ref="E33:E35"/>
    <mergeCell ref="AF33:AF35"/>
    <mergeCell ref="AG33:AG35"/>
    <mergeCell ref="A30:A32"/>
    <mergeCell ref="B30:B32"/>
    <mergeCell ref="A36:A38"/>
    <mergeCell ref="B36:B38"/>
    <mergeCell ref="C36:C38"/>
    <mergeCell ref="D36:D38"/>
    <mergeCell ref="E36:E38"/>
    <mergeCell ref="AF36:AF38"/>
    <mergeCell ref="AG36:AG38"/>
    <mergeCell ref="D45:D46"/>
    <mergeCell ref="E45:E46"/>
    <mergeCell ref="F45:L45"/>
    <mergeCell ref="M45:M46"/>
    <mergeCell ref="N45:AB45"/>
    <mergeCell ref="AC45:AC46"/>
    <mergeCell ref="AG45:AG46"/>
    <mergeCell ref="AF47:AF49"/>
    <mergeCell ref="AG47:AG49"/>
    <mergeCell ref="A39:A41"/>
    <mergeCell ref="B39:B41"/>
    <mergeCell ref="C39:C41"/>
    <mergeCell ref="D39:D41"/>
    <mergeCell ref="E39:E41"/>
    <mergeCell ref="AF39:AF41"/>
    <mergeCell ref="C50:C52"/>
    <mergeCell ref="D50:D52"/>
    <mergeCell ref="E50:E52"/>
    <mergeCell ref="AF50:AF52"/>
    <mergeCell ref="AG39:AG41"/>
    <mergeCell ref="A47:A49"/>
    <mergeCell ref="B47:B49"/>
    <mergeCell ref="C47:C49"/>
    <mergeCell ref="D47:D49"/>
    <mergeCell ref="E47:E49"/>
    <mergeCell ref="AG50:AG52"/>
    <mergeCell ref="A53:A55"/>
    <mergeCell ref="B53:B55"/>
    <mergeCell ref="C53:C55"/>
    <mergeCell ref="D53:D55"/>
    <mergeCell ref="E53:E55"/>
    <mergeCell ref="AF53:AF55"/>
    <mergeCell ref="AG53:AG55"/>
    <mergeCell ref="A50:A52"/>
    <mergeCell ref="B50:B52"/>
    <mergeCell ref="AF59:AF61"/>
    <mergeCell ref="AG59:AG61"/>
    <mergeCell ref="A56:A58"/>
    <mergeCell ref="B56:B58"/>
    <mergeCell ref="C56:C58"/>
    <mergeCell ref="D56:D58"/>
    <mergeCell ref="E56:E58"/>
    <mergeCell ref="AF56:AF58"/>
    <mergeCell ref="C62:C64"/>
    <mergeCell ref="D62:D64"/>
    <mergeCell ref="E62:E64"/>
    <mergeCell ref="AF62:AF64"/>
    <mergeCell ref="AG56:AG58"/>
    <mergeCell ref="A59:A61"/>
    <mergeCell ref="B59:B61"/>
    <mergeCell ref="C59:C61"/>
    <mergeCell ref="D59:D61"/>
    <mergeCell ref="E59:E61"/>
    <mergeCell ref="AG62:AG64"/>
    <mergeCell ref="A65:A67"/>
    <mergeCell ref="B65:B67"/>
    <mergeCell ref="C65:C67"/>
    <mergeCell ref="D65:D67"/>
    <mergeCell ref="E65:E67"/>
    <mergeCell ref="AF65:AF67"/>
    <mergeCell ref="AG65:AG67"/>
    <mergeCell ref="A62:A64"/>
    <mergeCell ref="B62:B64"/>
    <mergeCell ref="AF71:AF73"/>
    <mergeCell ref="AG71:AG73"/>
    <mergeCell ref="A68:A70"/>
    <mergeCell ref="B68:B70"/>
    <mergeCell ref="C68:C70"/>
    <mergeCell ref="D68:D70"/>
    <mergeCell ref="E68:E70"/>
    <mergeCell ref="AF68:AF70"/>
    <mergeCell ref="C74:C76"/>
    <mergeCell ref="D74:D76"/>
    <mergeCell ref="E74:E76"/>
    <mergeCell ref="AF74:AF76"/>
    <mergeCell ref="AG68:AG70"/>
    <mergeCell ref="A71:A73"/>
    <mergeCell ref="B71:B73"/>
    <mergeCell ref="C71:C73"/>
    <mergeCell ref="D71:D73"/>
    <mergeCell ref="E71:E73"/>
    <mergeCell ref="AG74:AG76"/>
    <mergeCell ref="A77:A79"/>
    <mergeCell ref="B77:B79"/>
    <mergeCell ref="C77:C79"/>
    <mergeCell ref="D77:D79"/>
    <mergeCell ref="E77:E79"/>
    <mergeCell ref="AF77:AF79"/>
    <mergeCell ref="AG77:AG79"/>
    <mergeCell ref="A74:A76"/>
    <mergeCell ref="B74:B76"/>
    <mergeCell ref="D90:D91"/>
    <mergeCell ref="E90:E91"/>
    <mergeCell ref="F90:L90"/>
    <mergeCell ref="M90:M91"/>
    <mergeCell ref="N90:AB90"/>
    <mergeCell ref="AC90:AC91"/>
    <mergeCell ref="B92:B94"/>
    <mergeCell ref="C92:C94"/>
    <mergeCell ref="AG90:AG91"/>
    <mergeCell ref="A80:A82"/>
    <mergeCell ref="B80:B82"/>
    <mergeCell ref="C80:C82"/>
    <mergeCell ref="D80:D82"/>
    <mergeCell ref="E80:E82"/>
    <mergeCell ref="AF80:AF82"/>
    <mergeCell ref="AG80:AG82"/>
    <mergeCell ref="A83:A85"/>
    <mergeCell ref="B83:B85"/>
    <mergeCell ref="C83:C85"/>
    <mergeCell ref="D83:D85"/>
    <mergeCell ref="E83:E85"/>
    <mergeCell ref="AF83:AF85"/>
    <mergeCell ref="D92:D94"/>
    <mergeCell ref="E92:E94"/>
    <mergeCell ref="AF92:AF94"/>
    <mergeCell ref="A95:A97"/>
    <mergeCell ref="B95:B97"/>
    <mergeCell ref="C95:C97"/>
    <mergeCell ref="D95:D97"/>
    <mergeCell ref="E95:E97"/>
    <mergeCell ref="AF95:AF97"/>
    <mergeCell ref="A92:A94"/>
    <mergeCell ref="A98:A100"/>
    <mergeCell ref="B98:B100"/>
    <mergeCell ref="C98:C100"/>
    <mergeCell ref="D98:D100"/>
    <mergeCell ref="E98:E100"/>
    <mergeCell ref="AF98:AF100"/>
    <mergeCell ref="A101:A103"/>
    <mergeCell ref="B101:B103"/>
    <mergeCell ref="C101:C103"/>
    <mergeCell ref="D101:D103"/>
    <mergeCell ref="E101:E103"/>
    <mergeCell ref="AF101:AF103"/>
    <mergeCell ref="A104:A106"/>
    <mergeCell ref="B104:B106"/>
    <mergeCell ref="C104:C106"/>
    <mergeCell ref="D104:D106"/>
    <mergeCell ref="E104:E106"/>
    <mergeCell ref="AF104:AF106"/>
    <mergeCell ref="A107:A109"/>
    <mergeCell ref="B107:B109"/>
    <mergeCell ref="C107:C109"/>
    <mergeCell ref="D107:D109"/>
    <mergeCell ref="E107:E109"/>
    <mergeCell ref="AF107:AF109"/>
    <mergeCell ref="AG101:AG103"/>
    <mergeCell ref="AG107:AG109"/>
    <mergeCell ref="AG104:AG106"/>
    <mergeCell ref="AG95:AG97"/>
    <mergeCell ref="AG98:AG100"/>
    <mergeCell ref="AG83:AG85"/>
    <mergeCell ref="AG92:AG94"/>
  </mergeCells>
  <printOptions/>
  <pageMargins left="0.2362204724409449" right="0.3937007874015748" top="0.5511811023622047" bottom="0.5511811023622047" header="0.31496062992125984" footer="0.31496062992125984"/>
  <pageSetup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6"/>
  <sheetViews>
    <sheetView view="pageLayout" workbookViewId="0" topLeftCell="A1">
      <selection activeCell="A9" sqref="A9:A11"/>
    </sheetView>
  </sheetViews>
  <sheetFormatPr defaultColWidth="9.140625" defaultRowHeight="15"/>
  <cols>
    <col min="1" max="1" width="4.421875" style="86" customWidth="1"/>
    <col min="2" max="2" width="12.7109375" style="137" customWidth="1"/>
    <col min="3" max="3" width="5.7109375" style="86" customWidth="1"/>
    <col min="4" max="4" width="25.57421875" style="86" customWidth="1"/>
    <col min="5" max="5" width="3.8515625" style="86" customWidth="1"/>
    <col min="6" max="8" width="4.7109375" style="86" customWidth="1"/>
    <col min="9" max="9" width="5.28125" style="86" customWidth="1"/>
    <col min="10" max="10" width="4.7109375" style="86" customWidth="1"/>
    <col min="11" max="11" width="5.7109375" style="86" customWidth="1"/>
    <col min="12" max="12" width="6.00390625" style="86" customWidth="1"/>
    <col min="13" max="15" width="4.7109375" style="86" customWidth="1"/>
    <col min="16" max="16" width="5.57421875" style="86" customWidth="1"/>
    <col min="17" max="26" width="4.7109375" style="86" customWidth="1"/>
    <col min="27" max="27" width="5.28125" style="86" customWidth="1"/>
    <col min="28" max="28" width="4.7109375" style="86" customWidth="1"/>
    <col min="29" max="29" width="6.28125" style="86" customWidth="1"/>
    <col min="30" max="31" width="6.28125" style="86" hidden="1" customWidth="1"/>
    <col min="32" max="32" width="8.421875" style="86" customWidth="1"/>
    <col min="33" max="33" width="8.140625" style="86" customWidth="1"/>
    <col min="34" max="34" width="1.7109375" style="86" customWidth="1"/>
    <col min="35" max="35" width="4.28125" style="87" customWidth="1"/>
    <col min="36" max="16384" width="9.140625" style="86" customWidth="1"/>
  </cols>
  <sheetData>
    <row r="1" spans="1:32" ht="15">
      <c r="A1" s="85" t="s">
        <v>0</v>
      </c>
      <c r="B1" s="138"/>
      <c r="C1" s="85"/>
      <c r="D1" s="85"/>
      <c r="E1" s="85"/>
      <c r="F1" s="85"/>
      <c r="I1" s="85" t="s">
        <v>1</v>
      </c>
      <c r="J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E1" s="85" t="s">
        <v>2</v>
      </c>
      <c r="AF1" s="85"/>
    </row>
    <row r="2" spans="1:23" ht="15">
      <c r="A2" s="85" t="s">
        <v>3</v>
      </c>
      <c r="B2" s="138"/>
      <c r="C2" s="85"/>
      <c r="D2" s="85"/>
      <c r="E2" s="85"/>
      <c r="F2" s="85"/>
      <c r="G2" s="85"/>
      <c r="H2" s="85"/>
      <c r="I2" s="85"/>
      <c r="J2" s="85"/>
      <c r="N2" s="85" t="s">
        <v>67</v>
      </c>
      <c r="O2" s="85"/>
      <c r="P2" s="85"/>
      <c r="Q2" s="85"/>
      <c r="R2" s="85"/>
      <c r="S2" s="85"/>
      <c r="T2" s="85"/>
      <c r="V2" s="85"/>
      <c r="W2" s="85"/>
    </row>
    <row r="3" spans="1:30" ht="15">
      <c r="A3" s="85"/>
      <c r="B3" s="13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X3" s="85" t="s">
        <v>4</v>
      </c>
      <c r="Y3" s="85"/>
      <c r="Z3" s="85" t="s">
        <v>5</v>
      </c>
      <c r="AA3" s="85"/>
      <c r="AB3" s="85"/>
      <c r="AC3" s="85"/>
      <c r="AD3" s="85"/>
    </row>
    <row r="4" spans="1:30" ht="15">
      <c r="A4" s="85" t="s">
        <v>8</v>
      </c>
      <c r="B4" s="138"/>
      <c r="C4" s="85"/>
      <c r="D4" s="85" t="s">
        <v>9</v>
      </c>
      <c r="E4" s="85"/>
      <c r="F4" s="85"/>
      <c r="G4" s="85"/>
      <c r="H4" s="85"/>
      <c r="I4" s="85"/>
      <c r="N4" s="85" t="s">
        <v>10</v>
      </c>
      <c r="O4" s="85"/>
      <c r="P4" s="85" t="s">
        <v>736</v>
      </c>
      <c r="Q4" s="85"/>
      <c r="R4" s="85"/>
      <c r="S4" s="85"/>
      <c r="T4" s="85"/>
      <c r="X4" s="85" t="s">
        <v>6</v>
      </c>
      <c r="Y4" s="85"/>
      <c r="Z4" s="85" t="s">
        <v>7</v>
      </c>
      <c r="AA4" s="85"/>
      <c r="AB4" s="85"/>
      <c r="AC4" s="85"/>
      <c r="AD4" s="85"/>
    </row>
    <row r="5" spans="1:32" ht="15" customHeight="1">
      <c r="A5" s="85" t="s">
        <v>13</v>
      </c>
      <c r="B5" s="138"/>
      <c r="C5" s="85"/>
      <c r="D5" s="85" t="s">
        <v>14</v>
      </c>
      <c r="E5" s="85"/>
      <c r="F5" s="85"/>
      <c r="G5" s="85"/>
      <c r="H5" s="85"/>
      <c r="I5" s="85"/>
      <c r="N5" s="85" t="s">
        <v>15</v>
      </c>
      <c r="O5" s="85"/>
      <c r="P5" s="85" t="s">
        <v>16</v>
      </c>
      <c r="Q5" s="85"/>
      <c r="R5" s="85"/>
      <c r="S5" s="85"/>
      <c r="T5" s="85"/>
      <c r="X5" s="85" t="s">
        <v>11</v>
      </c>
      <c r="Y5" s="85"/>
      <c r="Z5" s="85" t="s">
        <v>12</v>
      </c>
      <c r="AA5" s="85"/>
      <c r="AB5" s="85"/>
      <c r="AC5" s="85"/>
      <c r="AD5" s="85"/>
      <c r="AE5" s="85"/>
      <c r="AF5" s="85"/>
    </row>
    <row r="6" spans="1:32" ht="15.75" thickBot="1">
      <c r="A6" s="85"/>
      <c r="B6" s="138"/>
      <c r="C6" s="85"/>
      <c r="D6" s="85"/>
      <c r="E6" s="85"/>
      <c r="F6" s="85"/>
      <c r="G6" s="85"/>
      <c r="H6" s="85"/>
      <c r="I6" s="85"/>
      <c r="J6" s="85"/>
      <c r="K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3" ht="15" customHeight="1">
      <c r="A7" s="187" t="s">
        <v>17</v>
      </c>
      <c r="B7" s="185" t="s">
        <v>19</v>
      </c>
      <c r="C7" s="185" t="s">
        <v>21</v>
      </c>
      <c r="D7" s="229" t="s">
        <v>23</v>
      </c>
      <c r="E7" s="229" t="s">
        <v>45</v>
      </c>
      <c r="F7" s="231" t="s">
        <v>27</v>
      </c>
      <c r="G7" s="232"/>
      <c r="H7" s="232"/>
      <c r="I7" s="232"/>
      <c r="J7" s="232"/>
      <c r="K7" s="232"/>
      <c r="L7" s="232"/>
      <c r="M7" s="233" t="s">
        <v>62</v>
      </c>
      <c r="N7" s="231" t="s">
        <v>43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5" t="s">
        <v>62</v>
      </c>
      <c r="AD7" s="188" t="s">
        <v>46</v>
      </c>
      <c r="AE7" s="88" t="s">
        <v>48</v>
      </c>
      <c r="AF7" s="88" t="s">
        <v>57</v>
      </c>
      <c r="AG7" s="237" t="s">
        <v>50</v>
      </c>
    </row>
    <row r="8" spans="1:33" ht="30" customHeight="1" thickBot="1">
      <c r="A8" s="89" t="s">
        <v>18</v>
      </c>
      <c r="B8" s="186" t="s">
        <v>20</v>
      </c>
      <c r="C8" s="186" t="s">
        <v>22</v>
      </c>
      <c r="D8" s="230"/>
      <c r="E8" s="230"/>
      <c r="F8" s="90"/>
      <c r="G8" s="91" t="s">
        <v>28</v>
      </c>
      <c r="H8" s="91" t="s">
        <v>29</v>
      </c>
      <c r="I8" s="91" t="s">
        <v>30</v>
      </c>
      <c r="J8" s="197" t="s">
        <v>593</v>
      </c>
      <c r="K8" s="197" t="s">
        <v>594</v>
      </c>
      <c r="L8" s="198" t="s">
        <v>595</v>
      </c>
      <c r="M8" s="234"/>
      <c r="N8" s="92"/>
      <c r="O8" s="93" t="s">
        <v>36</v>
      </c>
      <c r="P8" s="93" t="s">
        <v>37</v>
      </c>
      <c r="Q8" s="93" t="s">
        <v>28</v>
      </c>
      <c r="R8" s="93" t="s">
        <v>29</v>
      </c>
      <c r="S8" s="93" t="s">
        <v>30</v>
      </c>
      <c r="T8" s="197" t="s">
        <v>593</v>
      </c>
      <c r="U8" s="197" t="s">
        <v>594</v>
      </c>
      <c r="V8" s="197" t="s">
        <v>595</v>
      </c>
      <c r="W8" s="94" t="s">
        <v>38</v>
      </c>
      <c r="X8" s="93" t="s">
        <v>39</v>
      </c>
      <c r="Y8" s="94" t="s">
        <v>40</v>
      </c>
      <c r="Z8" s="93" t="s">
        <v>41</v>
      </c>
      <c r="AA8" s="93" t="s">
        <v>65</v>
      </c>
      <c r="AB8" s="95" t="s">
        <v>42</v>
      </c>
      <c r="AC8" s="236"/>
      <c r="AD8" s="96" t="s">
        <v>47</v>
      </c>
      <c r="AE8" s="97" t="s">
        <v>49</v>
      </c>
      <c r="AF8" s="97" t="s">
        <v>58</v>
      </c>
      <c r="AG8" s="238"/>
    </row>
    <row r="9" spans="1:33" ht="15.75" customHeight="1" thickTop="1">
      <c r="A9" s="360">
        <v>1</v>
      </c>
      <c r="B9" s="260" t="s">
        <v>318</v>
      </c>
      <c r="C9" s="361" t="s">
        <v>627</v>
      </c>
      <c r="D9" s="398" t="s">
        <v>319</v>
      </c>
      <c r="E9" s="361" t="s">
        <v>69</v>
      </c>
      <c r="F9" s="362" t="s">
        <v>24</v>
      </c>
      <c r="G9" s="363">
        <f aca="true" t="shared" si="0" ref="G9:L9">Q11</f>
        <v>8.253333333333334</v>
      </c>
      <c r="H9" s="363">
        <f t="shared" si="0"/>
        <v>8.17</v>
      </c>
      <c r="I9" s="363">
        <f t="shared" si="0"/>
        <v>8.533333333333333</v>
      </c>
      <c r="J9" s="363">
        <f t="shared" si="0"/>
        <v>8.066666666666666</v>
      </c>
      <c r="K9" s="363">
        <f t="shared" si="0"/>
        <v>8.639999999999999</v>
      </c>
      <c r="L9" s="363">
        <f t="shared" si="0"/>
        <v>8.373333333333333</v>
      </c>
      <c r="M9" s="363">
        <f aca="true" t="shared" si="1" ref="M9:M38">AVERAGE(G9:L9)</f>
        <v>8.339444444444444</v>
      </c>
      <c r="N9" s="362" t="s">
        <v>34</v>
      </c>
      <c r="O9" s="193">
        <v>8.2</v>
      </c>
      <c r="P9" s="193">
        <v>8.233333333333333</v>
      </c>
      <c r="Q9" s="193">
        <v>8.033333333333333</v>
      </c>
      <c r="R9" s="193">
        <v>7.75</v>
      </c>
      <c r="S9" s="193">
        <v>7.833333333333333</v>
      </c>
      <c r="T9" s="193">
        <v>7.866666666666667</v>
      </c>
      <c r="U9" s="193">
        <v>8.7</v>
      </c>
      <c r="V9" s="193">
        <v>8.033333333333333</v>
      </c>
      <c r="W9" s="193">
        <v>8</v>
      </c>
      <c r="X9" s="193">
        <v>7.8</v>
      </c>
      <c r="Y9" s="193">
        <v>7.816666666666667</v>
      </c>
      <c r="Z9" s="193">
        <v>8.083333333333332</v>
      </c>
      <c r="AA9" s="193">
        <v>8.416666666666668</v>
      </c>
      <c r="AB9" s="193">
        <v>7.6</v>
      </c>
      <c r="AC9" s="364">
        <f>AVERAGE(O9:AB9)</f>
        <v>8.026190476190475</v>
      </c>
      <c r="AD9" s="100"/>
      <c r="AE9" s="100"/>
      <c r="AF9" s="260" t="s">
        <v>554</v>
      </c>
      <c r="AG9" s="271" t="s">
        <v>555</v>
      </c>
    </row>
    <row r="10" spans="1:33" ht="15">
      <c r="A10" s="365"/>
      <c r="B10" s="254"/>
      <c r="C10" s="366"/>
      <c r="D10" s="399"/>
      <c r="E10" s="366"/>
      <c r="F10" s="367" t="s">
        <v>25</v>
      </c>
      <c r="G10" s="125">
        <v>5</v>
      </c>
      <c r="H10" s="125">
        <v>7.2</v>
      </c>
      <c r="I10" s="125">
        <v>9.5</v>
      </c>
      <c r="J10" s="125">
        <v>9.25</v>
      </c>
      <c r="K10" s="125">
        <v>6.8</v>
      </c>
      <c r="L10" s="125">
        <v>8.4</v>
      </c>
      <c r="M10" s="125">
        <f t="shared" si="1"/>
        <v>7.691666666666666</v>
      </c>
      <c r="N10" s="367" t="s">
        <v>35</v>
      </c>
      <c r="O10" s="193">
        <v>8.5</v>
      </c>
      <c r="P10" s="193">
        <v>8.5</v>
      </c>
      <c r="Q10" s="193">
        <v>8.4</v>
      </c>
      <c r="R10" s="193">
        <v>8.45</v>
      </c>
      <c r="S10" s="193">
        <v>9</v>
      </c>
      <c r="T10" s="193">
        <v>8.2</v>
      </c>
      <c r="U10" s="193">
        <v>8.6</v>
      </c>
      <c r="V10" s="193">
        <v>8.6</v>
      </c>
      <c r="W10" s="193">
        <v>8.4</v>
      </c>
      <c r="X10" s="193">
        <v>8</v>
      </c>
      <c r="Y10" s="193">
        <v>8</v>
      </c>
      <c r="Z10" s="193">
        <v>8.35</v>
      </c>
      <c r="AA10" s="193">
        <v>8.45</v>
      </c>
      <c r="AB10" s="193">
        <v>8.3</v>
      </c>
      <c r="AC10" s="194">
        <f>AVERAGE(O10:AB10)</f>
        <v>8.410714285714286</v>
      </c>
      <c r="AD10" s="103"/>
      <c r="AE10" s="103"/>
      <c r="AF10" s="254"/>
      <c r="AG10" s="246"/>
    </row>
    <row r="11" spans="1:33" ht="15.75" thickBot="1">
      <c r="A11" s="368"/>
      <c r="B11" s="255"/>
      <c r="C11" s="369"/>
      <c r="D11" s="400"/>
      <c r="E11" s="369"/>
      <c r="F11" s="370" t="s">
        <v>26</v>
      </c>
      <c r="G11" s="371">
        <f aca="true" t="shared" si="2" ref="G11:L11">(G9*0.4+G10*0.6)</f>
        <v>6.301333333333334</v>
      </c>
      <c r="H11" s="371">
        <f t="shared" si="2"/>
        <v>7.588000000000001</v>
      </c>
      <c r="I11" s="371">
        <f t="shared" si="2"/>
        <v>9.113333333333333</v>
      </c>
      <c r="J11" s="371">
        <f t="shared" si="2"/>
        <v>8.776666666666667</v>
      </c>
      <c r="K11" s="371">
        <f t="shared" si="2"/>
        <v>7.536</v>
      </c>
      <c r="L11" s="371">
        <f t="shared" si="2"/>
        <v>8.389333333333333</v>
      </c>
      <c r="M11" s="372">
        <f t="shared" si="1"/>
        <v>7.950777777777778</v>
      </c>
      <c r="N11" s="370" t="s">
        <v>24</v>
      </c>
      <c r="O11" s="195">
        <f>(O9)*0.4+(O10)*0.6</f>
        <v>8.379999999999999</v>
      </c>
      <c r="P11" s="195">
        <f aca="true" t="shared" si="3" ref="P11:AB11">(P9)*0.4+(P10)*0.6</f>
        <v>8.393333333333333</v>
      </c>
      <c r="Q11" s="195">
        <f t="shared" si="3"/>
        <v>8.253333333333334</v>
      </c>
      <c r="R11" s="195">
        <f t="shared" si="3"/>
        <v>8.17</v>
      </c>
      <c r="S11" s="195">
        <f t="shared" si="3"/>
        <v>8.533333333333333</v>
      </c>
      <c r="T11" s="195">
        <f t="shared" si="3"/>
        <v>8.066666666666666</v>
      </c>
      <c r="U11" s="195">
        <f t="shared" si="3"/>
        <v>8.639999999999999</v>
      </c>
      <c r="V11" s="195">
        <f t="shared" si="3"/>
        <v>8.373333333333333</v>
      </c>
      <c r="W11" s="195">
        <f t="shared" si="3"/>
        <v>8.24</v>
      </c>
      <c r="X11" s="195">
        <f t="shared" si="3"/>
        <v>7.92</v>
      </c>
      <c r="Y11" s="195">
        <f t="shared" si="3"/>
        <v>7.926666666666667</v>
      </c>
      <c r="Z11" s="195">
        <f t="shared" si="3"/>
        <v>8.243333333333332</v>
      </c>
      <c r="AA11" s="195">
        <f t="shared" si="3"/>
        <v>8.436666666666667</v>
      </c>
      <c r="AB11" s="195">
        <f t="shared" si="3"/>
        <v>8.02</v>
      </c>
      <c r="AC11" s="195">
        <f>AVERAGE(O11:AB11)</f>
        <v>8.25690476190476</v>
      </c>
      <c r="AD11" s="106"/>
      <c r="AE11" s="106"/>
      <c r="AF11" s="255"/>
      <c r="AG11" s="247"/>
    </row>
    <row r="12" spans="1:33" ht="15" customHeight="1">
      <c r="A12" s="373">
        <v>2</v>
      </c>
      <c r="B12" s="235" t="s">
        <v>321</v>
      </c>
      <c r="C12" s="374" t="s">
        <v>628</v>
      </c>
      <c r="D12" s="401" t="s">
        <v>322</v>
      </c>
      <c r="E12" s="374" t="s">
        <v>69</v>
      </c>
      <c r="F12" s="375" t="s">
        <v>24</v>
      </c>
      <c r="G12" s="125">
        <f aca="true" t="shared" si="4" ref="G12:L12">Q14</f>
        <v>8.346666666666668</v>
      </c>
      <c r="H12" s="125">
        <f t="shared" si="4"/>
        <v>8.323333333333332</v>
      </c>
      <c r="I12" s="125">
        <f t="shared" si="4"/>
        <v>8.613333333333333</v>
      </c>
      <c r="J12" s="125">
        <f t="shared" si="4"/>
        <v>8.293333333333333</v>
      </c>
      <c r="K12" s="125">
        <f t="shared" si="4"/>
        <v>8.533333333333333</v>
      </c>
      <c r="L12" s="125">
        <f t="shared" si="4"/>
        <v>8.36</v>
      </c>
      <c r="M12" s="376">
        <f t="shared" si="1"/>
        <v>8.411666666666667</v>
      </c>
      <c r="N12" s="375" t="s">
        <v>34</v>
      </c>
      <c r="O12" s="193">
        <v>8.3</v>
      </c>
      <c r="P12" s="193">
        <v>8.3</v>
      </c>
      <c r="Q12" s="193">
        <v>8.116666666666667</v>
      </c>
      <c r="R12" s="193">
        <v>8.133333333333333</v>
      </c>
      <c r="S12" s="193">
        <v>8.033333333333333</v>
      </c>
      <c r="T12" s="193">
        <v>8.133333333333333</v>
      </c>
      <c r="U12" s="193">
        <v>8.433333333333334</v>
      </c>
      <c r="V12" s="193">
        <v>8.3</v>
      </c>
      <c r="W12" s="193">
        <v>8.366666666666667</v>
      </c>
      <c r="X12" s="193">
        <v>7.833333333333333</v>
      </c>
      <c r="Y12" s="193">
        <v>7.9</v>
      </c>
      <c r="Z12" s="193">
        <v>7.966666666666667</v>
      </c>
      <c r="AA12" s="193">
        <v>8.533333333333333</v>
      </c>
      <c r="AB12" s="193">
        <v>7.6</v>
      </c>
      <c r="AC12" s="377">
        <f>AVERAGE(O12:AB12)</f>
        <v>8.139285714285714</v>
      </c>
      <c r="AD12" s="109"/>
      <c r="AE12" s="109"/>
      <c r="AF12" s="235" t="s">
        <v>554</v>
      </c>
      <c r="AG12" s="237" t="s">
        <v>555</v>
      </c>
    </row>
    <row r="13" spans="1:33" ht="15">
      <c r="A13" s="365"/>
      <c r="B13" s="254"/>
      <c r="C13" s="366"/>
      <c r="D13" s="399"/>
      <c r="E13" s="366"/>
      <c r="F13" s="367" t="s">
        <v>25</v>
      </c>
      <c r="G13" s="125">
        <v>8</v>
      </c>
      <c r="H13" s="125">
        <v>6.6</v>
      </c>
      <c r="I13" s="125">
        <v>6</v>
      </c>
      <c r="J13" s="125">
        <v>8.25</v>
      </c>
      <c r="K13" s="125">
        <v>4.8</v>
      </c>
      <c r="L13" s="125">
        <v>8</v>
      </c>
      <c r="M13" s="125">
        <f t="shared" si="1"/>
        <v>6.941666666666666</v>
      </c>
      <c r="N13" s="367" t="s">
        <v>35</v>
      </c>
      <c r="O13" s="193">
        <v>8.45</v>
      </c>
      <c r="P13" s="193">
        <v>8.5</v>
      </c>
      <c r="Q13" s="193">
        <v>8.5</v>
      </c>
      <c r="R13" s="193">
        <v>8.45</v>
      </c>
      <c r="S13" s="193">
        <v>9</v>
      </c>
      <c r="T13" s="193">
        <v>8.4</v>
      </c>
      <c r="U13" s="193">
        <v>8.6</v>
      </c>
      <c r="V13" s="193">
        <v>8.4</v>
      </c>
      <c r="W13" s="193">
        <v>8.4</v>
      </c>
      <c r="X13" s="193">
        <v>8</v>
      </c>
      <c r="Y13" s="193">
        <v>8</v>
      </c>
      <c r="Z13" s="193">
        <v>8.85</v>
      </c>
      <c r="AA13" s="193">
        <v>8.45</v>
      </c>
      <c r="AB13" s="193">
        <v>8.3</v>
      </c>
      <c r="AC13" s="194">
        <f aca="true" t="shared" si="5" ref="AC13:AC38">AVERAGE(O13:AB13)</f>
        <v>8.45</v>
      </c>
      <c r="AD13" s="103"/>
      <c r="AE13" s="103"/>
      <c r="AF13" s="254"/>
      <c r="AG13" s="246"/>
    </row>
    <row r="14" spans="1:33" ht="15.75" thickBot="1">
      <c r="A14" s="368"/>
      <c r="B14" s="255"/>
      <c r="C14" s="369"/>
      <c r="D14" s="400"/>
      <c r="E14" s="369"/>
      <c r="F14" s="370" t="s">
        <v>26</v>
      </c>
      <c r="G14" s="371">
        <f aca="true" t="shared" si="6" ref="G14:L14">(G12*0.4+G13*0.6)</f>
        <v>8.138666666666667</v>
      </c>
      <c r="H14" s="371">
        <f t="shared" si="6"/>
        <v>7.2893333333333326</v>
      </c>
      <c r="I14" s="371">
        <f t="shared" si="6"/>
        <v>7.045333333333334</v>
      </c>
      <c r="J14" s="371">
        <f t="shared" si="6"/>
        <v>8.267333333333333</v>
      </c>
      <c r="K14" s="371">
        <f t="shared" si="6"/>
        <v>6.293333333333333</v>
      </c>
      <c r="L14" s="371">
        <f t="shared" si="6"/>
        <v>8.144</v>
      </c>
      <c r="M14" s="372">
        <f t="shared" si="1"/>
        <v>7.529666666666667</v>
      </c>
      <c r="N14" s="370" t="s">
        <v>24</v>
      </c>
      <c r="O14" s="195">
        <f aca="true" t="shared" si="7" ref="O14:AB14">(O12)*0.4+(O13)*0.6</f>
        <v>8.39</v>
      </c>
      <c r="P14" s="195">
        <f t="shared" si="7"/>
        <v>8.42</v>
      </c>
      <c r="Q14" s="195">
        <f t="shared" si="7"/>
        <v>8.346666666666668</v>
      </c>
      <c r="R14" s="195">
        <f t="shared" si="7"/>
        <v>8.323333333333332</v>
      </c>
      <c r="S14" s="195">
        <f t="shared" si="7"/>
        <v>8.613333333333333</v>
      </c>
      <c r="T14" s="195">
        <f t="shared" si="7"/>
        <v>8.293333333333333</v>
      </c>
      <c r="U14" s="195">
        <f t="shared" si="7"/>
        <v>8.533333333333333</v>
      </c>
      <c r="V14" s="195">
        <f t="shared" si="7"/>
        <v>8.36</v>
      </c>
      <c r="W14" s="195">
        <f t="shared" si="7"/>
        <v>8.386666666666667</v>
      </c>
      <c r="X14" s="195">
        <f t="shared" si="7"/>
        <v>7.933333333333334</v>
      </c>
      <c r="Y14" s="195">
        <f t="shared" si="7"/>
        <v>7.96</v>
      </c>
      <c r="Z14" s="195">
        <f t="shared" si="7"/>
        <v>8.496666666666666</v>
      </c>
      <c r="AA14" s="195">
        <f t="shared" si="7"/>
        <v>8.483333333333333</v>
      </c>
      <c r="AB14" s="195">
        <f t="shared" si="7"/>
        <v>8.02</v>
      </c>
      <c r="AC14" s="195">
        <f t="shared" si="5"/>
        <v>8.325714285714286</v>
      </c>
      <c r="AD14" s="106"/>
      <c r="AE14" s="106"/>
      <c r="AF14" s="255"/>
      <c r="AG14" s="247"/>
    </row>
    <row r="15" spans="1:33" ht="15" customHeight="1">
      <c r="A15" s="378">
        <v>3</v>
      </c>
      <c r="B15" s="235" t="s">
        <v>323</v>
      </c>
      <c r="C15" s="243" t="s">
        <v>629</v>
      </c>
      <c r="D15" s="235" t="s">
        <v>324</v>
      </c>
      <c r="E15" s="243" t="s">
        <v>518</v>
      </c>
      <c r="F15" s="375" t="s">
        <v>24</v>
      </c>
      <c r="G15" s="125">
        <f aca="true" t="shared" si="8" ref="G15:L15">Q17</f>
        <v>8.16</v>
      </c>
      <c r="H15" s="125">
        <f t="shared" si="8"/>
        <v>8.146666666666668</v>
      </c>
      <c r="I15" s="125">
        <f t="shared" si="8"/>
        <v>8.573333333333332</v>
      </c>
      <c r="J15" s="125">
        <f t="shared" si="8"/>
        <v>7.986666666666666</v>
      </c>
      <c r="K15" s="125">
        <f t="shared" si="8"/>
        <v>8.546666666666667</v>
      </c>
      <c r="L15" s="125">
        <f t="shared" si="8"/>
        <v>8.053333333333333</v>
      </c>
      <c r="M15" s="376">
        <f t="shared" si="1"/>
        <v>8.244444444444445</v>
      </c>
      <c r="N15" s="375" t="s">
        <v>34</v>
      </c>
      <c r="O15" s="193">
        <v>8.066666666666666</v>
      </c>
      <c r="P15" s="193">
        <v>8</v>
      </c>
      <c r="Q15" s="193">
        <v>7.8</v>
      </c>
      <c r="R15" s="193">
        <v>7.7666666666666675</v>
      </c>
      <c r="S15" s="193">
        <v>7.933333333333333</v>
      </c>
      <c r="T15" s="193">
        <v>7.666666666666667</v>
      </c>
      <c r="U15" s="193">
        <v>8.466666666666667</v>
      </c>
      <c r="V15" s="193">
        <v>7.833333333333333</v>
      </c>
      <c r="W15" s="193">
        <v>7.833333333333333</v>
      </c>
      <c r="X15" s="193">
        <v>7.666666666666667</v>
      </c>
      <c r="Y15" s="193">
        <v>8.083333333333332</v>
      </c>
      <c r="Z15" s="193">
        <v>8.083333333333332</v>
      </c>
      <c r="AA15" s="193">
        <v>8.216666666666667</v>
      </c>
      <c r="AB15" s="193">
        <v>7.7666666666666675</v>
      </c>
      <c r="AC15" s="376">
        <f t="shared" si="5"/>
        <v>7.9416666666666655</v>
      </c>
      <c r="AD15" s="109"/>
      <c r="AE15" s="109"/>
      <c r="AF15" s="235" t="s">
        <v>554</v>
      </c>
      <c r="AG15" s="237" t="s">
        <v>555</v>
      </c>
    </row>
    <row r="16" spans="1:33" ht="15">
      <c r="A16" s="380"/>
      <c r="B16" s="254"/>
      <c r="C16" s="244"/>
      <c r="D16" s="254"/>
      <c r="E16" s="244"/>
      <c r="F16" s="367" t="s">
        <v>25</v>
      </c>
      <c r="G16" s="125">
        <v>6.4</v>
      </c>
      <c r="H16" s="125">
        <v>8.6</v>
      </c>
      <c r="I16" s="125">
        <v>9.25</v>
      </c>
      <c r="J16" s="125">
        <v>8.5</v>
      </c>
      <c r="K16" s="125">
        <v>9</v>
      </c>
      <c r="L16" s="125">
        <v>4.4</v>
      </c>
      <c r="M16" s="125">
        <f t="shared" si="1"/>
        <v>7.691666666666666</v>
      </c>
      <c r="N16" s="367" t="s">
        <v>35</v>
      </c>
      <c r="O16" s="193">
        <v>8.15</v>
      </c>
      <c r="P16" s="193">
        <v>8.4</v>
      </c>
      <c r="Q16" s="193">
        <v>8.4</v>
      </c>
      <c r="R16" s="193">
        <v>8.4</v>
      </c>
      <c r="S16" s="193">
        <v>9</v>
      </c>
      <c r="T16" s="193">
        <v>8.2</v>
      </c>
      <c r="U16" s="193">
        <v>8.6</v>
      </c>
      <c r="V16" s="193">
        <v>8.2</v>
      </c>
      <c r="W16" s="193">
        <v>8.4</v>
      </c>
      <c r="X16" s="193">
        <v>8</v>
      </c>
      <c r="Y16" s="193">
        <v>8.05</v>
      </c>
      <c r="Z16" s="193">
        <v>8.55</v>
      </c>
      <c r="AA16" s="193">
        <v>8.65</v>
      </c>
      <c r="AB16" s="193">
        <v>8.3</v>
      </c>
      <c r="AC16" s="194">
        <f t="shared" si="5"/>
        <v>8.378571428571428</v>
      </c>
      <c r="AD16" s="103"/>
      <c r="AE16" s="103"/>
      <c r="AF16" s="254"/>
      <c r="AG16" s="246"/>
    </row>
    <row r="17" spans="1:33" ht="15.75" thickBot="1">
      <c r="A17" s="382"/>
      <c r="B17" s="255"/>
      <c r="C17" s="245"/>
      <c r="D17" s="255"/>
      <c r="E17" s="245"/>
      <c r="F17" s="370" t="s">
        <v>26</v>
      </c>
      <c r="G17" s="371">
        <f aca="true" t="shared" si="9" ref="G17:L17">(G15*0.4+G16*0.6)</f>
        <v>7.104</v>
      </c>
      <c r="H17" s="371">
        <f t="shared" si="9"/>
        <v>8.418666666666667</v>
      </c>
      <c r="I17" s="371">
        <f t="shared" si="9"/>
        <v>8.979333333333333</v>
      </c>
      <c r="J17" s="371">
        <f t="shared" si="9"/>
        <v>8.294666666666666</v>
      </c>
      <c r="K17" s="371">
        <f t="shared" si="9"/>
        <v>8.818666666666665</v>
      </c>
      <c r="L17" s="371">
        <f t="shared" si="9"/>
        <v>5.8613333333333335</v>
      </c>
      <c r="M17" s="372">
        <f t="shared" si="1"/>
        <v>7.9127777777777775</v>
      </c>
      <c r="N17" s="370" t="s">
        <v>24</v>
      </c>
      <c r="O17" s="195">
        <f aca="true" t="shared" si="10" ref="O17:AB17">(O15)*0.4+(O16)*0.6</f>
        <v>8.116666666666667</v>
      </c>
      <c r="P17" s="195">
        <f t="shared" si="10"/>
        <v>8.24</v>
      </c>
      <c r="Q17" s="195">
        <f t="shared" si="10"/>
        <v>8.16</v>
      </c>
      <c r="R17" s="195">
        <f t="shared" si="10"/>
        <v>8.146666666666668</v>
      </c>
      <c r="S17" s="195">
        <f t="shared" si="10"/>
        <v>8.573333333333332</v>
      </c>
      <c r="T17" s="195">
        <f t="shared" si="10"/>
        <v>7.986666666666666</v>
      </c>
      <c r="U17" s="195">
        <f t="shared" si="10"/>
        <v>8.546666666666667</v>
      </c>
      <c r="V17" s="195">
        <f t="shared" si="10"/>
        <v>8.053333333333333</v>
      </c>
      <c r="W17" s="195">
        <f t="shared" si="10"/>
        <v>8.173333333333334</v>
      </c>
      <c r="X17" s="195">
        <f t="shared" si="10"/>
        <v>7.866666666666667</v>
      </c>
      <c r="Y17" s="195">
        <f t="shared" si="10"/>
        <v>8.063333333333333</v>
      </c>
      <c r="Z17" s="195">
        <f t="shared" si="10"/>
        <v>8.363333333333333</v>
      </c>
      <c r="AA17" s="195">
        <f t="shared" si="10"/>
        <v>8.476666666666667</v>
      </c>
      <c r="AB17" s="195">
        <f t="shared" si="10"/>
        <v>8.086666666666668</v>
      </c>
      <c r="AC17" s="195">
        <f t="shared" si="5"/>
        <v>8.203809523809525</v>
      </c>
      <c r="AD17" s="106"/>
      <c r="AE17" s="106"/>
      <c r="AF17" s="255"/>
      <c r="AG17" s="247"/>
    </row>
    <row r="18" spans="1:33" ht="15" customHeight="1">
      <c r="A18" s="373">
        <v>4</v>
      </c>
      <c r="B18" s="235" t="s">
        <v>325</v>
      </c>
      <c r="C18" s="243" t="s">
        <v>630</v>
      </c>
      <c r="D18" s="235" t="s">
        <v>326</v>
      </c>
      <c r="E18" s="243" t="s">
        <v>74</v>
      </c>
      <c r="F18" s="375" t="s">
        <v>24</v>
      </c>
      <c r="G18" s="125">
        <f aca="true" t="shared" si="11" ref="G18:L18">Q20</f>
        <v>8.336666666666666</v>
      </c>
      <c r="H18" s="125">
        <f t="shared" si="11"/>
        <v>8.213333333333333</v>
      </c>
      <c r="I18" s="125">
        <f t="shared" si="11"/>
        <v>8.506666666666668</v>
      </c>
      <c r="J18" s="125">
        <f t="shared" si="11"/>
        <v>8.280000000000001</v>
      </c>
      <c r="K18" s="125">
        <f t="shared" si="11"/>
        <v>8.506666666666666</v>
      </c>
      <c r="L18" s="125">
        <f t="shared" si="11"/>
        <v>8.52</v>
      </c>
      <c r="M18" s="376">
        <f t="shared" si="1"/>
        <v>8.393888888888888</v>
      </c>
      <c r="N18" s="375" t="s">
        <v>34</v>
      </c>
      <c r="O18" s="193">
        <v>8.116666666666667</v>
      </c>
      <c r="P18" s="193">
        <v>8.3</v>
      </c>
      <c r="Q18" s="193">
        <v>8.016666666666667</v>
      </c>
      <c r="R18" s="193">
        <v>7.933333333333333</v>
      </c>
      <c r="S18" s="193">
        <v>8.066666666666666</v>
      </c>
      <c r="T18" s="193">
        <v>8.1</v>
      </c>
      <c r="U18" s="193">
        <v>8.366666666666667</v>
      </c>
      <c r="V18" s="193">
        <v>8.1</v>
      </c>
      <c r="W18" s="193">
        <v>8.1</v>
      </c>
      <c r="X18" s="193">
        <v>7.7333333333333325</v>
      </c>
      <c r="Y18" s="193">
        <v>8.116666666666667</v>
      </c>
      <c r="Z18" s="193">
        <v>8.016666666666667</v>
      </c>
      <c r="AA18" s="193">
        <v>8.45</v>
      </c>
      <c r="AB18" s="193">
        <v>7.633333333333333</v>
      </c>
      <c r="AC18" s="376">
        <f t="shared" si="5"/>
        <v>8.075</v>
      </c>
      <c r="AD18" s="109"/>
      <c r="AE18" s="109"/>
      <c r="AF18" s="235" t="s">
        <v>554</v>
      </c>
      <c r="AG18" s="237" t="s">
        <v>555</v>
      </c>
    </row>
    <row r="19" spans="1:33" ht="15">
      <c r="A19" s="365"/>
      <c r="B19" s="254"/>
      <c r="C19" s="244"/>
      <c r="D19" s="254"/>
      <c r="E19" s="244"/>
      <c r="F19" s="367" t="s">
        <v>25</v>
      </c>
      <c r="G19" s="125">
        <v>7.2</v>
      </c>
      <c r="H19" s="125">
        <v>7.2</v>
      </c>
      <c r="I19" s="125">
        <v>4.5</v>
      </c>
      <c r="J19" s="125">
        <v>9.5</v>
      </c>
      <c r="K19" s="125">
        <v>7.6</v>
      </c>
      <c r="L19" s="125">
        <v>8.4</v>
      </c>
      <c r="M19" s="125">
        <f t="shared" si="1"/>
        <v>7.3999999999999995</v>
      </c>
      <c r="N19" s="367" t="s">
        <v>35</v>
      </c>
      <c r="O19" s="193">
        <v>8.35</v>
      </c>
      <c r="P19" s="193">
        <v>8.5</v>
      </c>
      <c r="Q19" s="193">
        <v>8.55</v>
      </c>
      <c r="R19" s="193">
        <v>8.4</v>
      </c>
      <c r="S19" s="193">
        <v>8.8</v>
      </c>
      <c r="T19" s="193">
        <v>8.4</v>
      </c>
      <c r="U19" s="193">
        <v>8.6</v>
      </c>
      <c r="V19" s="193">
        <v>8.8</v>
      </c>
      <c r="W19" s="193">
        <v>8.4</v>
      </c>
      <c r="X19" s="193">
        <v>8</v>
      </c>
      <c r="Y19" s="193">
        <v>8.05</v>
      </c>
      <c r="Z19" s="193">
        <v>8.7</v>
      </c>
      <c r="AA19" s="193">
        <v>8.45</v>
      </c>
      <c r="AB19" s="193">
        <v>8.55</v>
      </c>
      <c r="AC19" s="194">
        <f t="shared" si="5"/>
        <v>8.467857142857143</v>
      </c>
      <c r="AD19" s="103"/>
      <c r="AE19" s="103"/>
      <c r="AF19" s="254"/>
      <c r="AG19" s="246"/>
    </row>
    <row r="20" spans="1:33" ht="15.75" thickBot="1">
      <c r="A20" s="368"/>
      <c r="B20" s="255"/>
      <c r="C20" s="245"/>
      <c r="D20" s="255"/>
      <c r="E20" s="245"/>
      <c r="F20" s="370" t="s">
        <v>26</v>
      </c>
      <c r="G20" s="371">
        <f aca="true" t="shared" si="12" ref="G20:L20">(G18*0.4+G19*0.6)</f>
        <v>7.654666666666667</v>
      </c>
      <c r="H20" s="371">
        <f t="shared" si="12"/>
        <v>7.605333333333334</v>
      </c>
      <c r="I20" s="371">
        <f t="shared" si="12"/>
        <v>6.102666666666667</v>
      </c>
      <c r="J20" s="371">
        <f t="shared" si="12"/>
        <v>9.012</v>
      </c>
      <c r="K20" s="371">
        <f t="shared" si="12"/>
        <v>7.962666666666666</v>
      </c>
      <c r="L20" s="371">
        <v>8.5</v>
      </c>
      <c r="M20" s="372">
        <f t="shared" si="1"/>
        <v>7.806222222222222</v>
      </c>
      <c r="N20" s="370" t="s">
        <v>24</v>
      </c>
      <c r="O20" s="195">
        <f aca="true" t="shared" si="13" ref="O20:AB20">(O18)*0.4+(O19)*0.6</f>
        <v>8.256666666666668</v>
      </c>
      <c r="P20" s="195">
        <f t="shared" si="13"/>
        <v>8.42</v>
      </c>
      <c r="Q20" s="195">
        <f t="shared" si="13"/>
        <v>8.336666666666666</v>
      </c>
      <c r="R20" s="195">
        <f t="shared" si="13"/>
        <v>8.213333333333333</v>
      </c>
      <c r="S20" s="195">
        <f t="shared" si="13"/>
        <v>8.506666666666668</v>
      </c>
      <c r="T20" s="195">
        <f t="shared" si="13"/>
        <v>8.280000000000001</v>
      </c>
      <c r="U20" s="195">
        <f t="shared" si="13"/>
        <v>8.506666666666666</v>
      </c>
      <c r="V20" s="195">
        <f t="shared" si="13"/>
        <v>8.52</v>
      </c>
      <c r="W20" s="195">
        <f t="shared" si="13"/>
        <v>8.280000000000001</v>
      </c>
      <c r="X20" s="195">
        <f t="shared" si="13"/>
        <v>7.893333333333333</v>
      </c>
      <c r="Y20" s="195">
        <f t="shared" si="13"/>
        <v>8.076666666666668</v>
      </c>
      <c r="Z20" s="195">
        <f t="shared" si="13"/>
        <v>8.426666666666666</v>
      </c>
      <c r="AA20" s="195">
        <f t="shared" si="13"/>
        <v>8.45</v>
      </c>
      <c r="AB20" s="195">
        <f t="shared" si="13"/>
        <v>8.183333333333334</v>
      </c>
      <c r="AC20" s="195">
        <f t="shared" si="5"/>
        <v>8.310714285714287</v>
      </c>
      <c r="AD20" s="106"/>
      <c r="AE20" s="106"/>
      <c r="AF20" s="255"/>
      <c r="AG20" s="247"/>
    </row>
    <row r="21" spans="1:33" ht="15" customHeight="1">
      <c r="A21" s="378">
        <v>5</v>
      </c>
      <c r="B21" s="235" t="s">
        <v>327</v>
      </c>
      <c r="C21" s="243" t="s">
        <v>631</v>
      </c>
      <c r="D21" s="235" t="s">
        <v>632</v>
      </c>
      <c r="E21" s="243" t="s">
        <v>74</v>
      </c>
      <c r="F21" s="375" t="s">
        <v>24</v>
      </c>
      <c r="G21" s="125">
        <f aca="true" t="shared" si="14" ref="G21:L21">Q23</f>
        <v>8.213333333333333</v>
      </c>
      <c r="H21" s="125">
        <f t="shared" si="14"/>
        <v>8.05</v>
      </c>
      <c r="I21" s="125">
        <f t="shared" si="14"/>
        <v>8.413333333333334</v>
      </c>
      <c r="J21" s="125">
        <f t="shared" si="14"/>
        <v>8.04</v>
      </c>
      <c r="K21" s="125">
        <f t="shared" si="14"/>
        <v>8.413333333333334</v>
      </c>
      <c r="L21" s="125">
        <f t="shared" si="14"/>
        <v>8.093333333333332</v>
      </c>
      <c r="M21" s="376">
        <f t="shared" si="1"/>
        <v>8.203888888888889</v>
      </c>
      <c r="N21" s="375" t="s">
        <v>34</v>
      </c>
      <c r="O21" s="193">
        <v>7.883333333333333</v>
      </c>
      <c r="P21" s="193">
        <v>8.266666666666667</v>
      </c>
      <c r="Q21" s="193">
        <v>7.783333333333333</v>
      </c>
      <c r="R21" s="193">
        <v>7.6</v>
      </c>
      <c r="S21" s="193">
        <v>7.833333333333333</v>
      </c>
      <c r="T21" s="193">
        <v>7.8</v>
      </c>
      <c r="U21" s="193">
        <v>8.433333333333334</v>
      </c>
      <c r="V21" s="193">
        <v>7.933333333333333</v>
      </c>
      <c r="W21" s="193">
        <v>7.833333333333333</v>
      </c>
      <c r="X21" s="193">
        <v>7.633333333333333</v>
      </c>
      <c r="Y21" s="193">
        <v>7.916666666666667</v>
      </c>
      <c r="Z21" s="193">
        <v>8</v>
      </c>
      <c r="AA21" s="193">
        <v>8.166666666666668</v>
      </c>
      <c r="AB21" s="193">
        <v>7.5</v>
      </c>
      <c r="AC21" s="376">
        <f t="shared" si="5"/>
        <v>7.898809523809525</v>
      </c>
      <c r="AD21" s="109"/>
      <c r="AE21" s="109"/>
      <c r="AF21" s="235" t="s">
        <v>554</v>
      </c>
      <c r="AG21" s="237" t="s">
        <v>555</v>
      </c>
    </row>
    <row r="22" spans="1:33" ht="15">
      <c r="A22" s="380"/>
      <c r="B22" s="254"/>
      <c r="C22" s="244"/>
      <c r="D22" s="254"/>
      <c r="E22" s="244"/>
      <c r="F22" s="367" t="s">
        <v>25</v>
      </c>
      <c r="G22" s="125">
        <v>7</v>
      </c>
      <c r="H22" s="125">
        <v>7.8</v>
      </c>
      <c r="I22" s="125">
        <v>9.75</v>
      </c>
      <c r="J22" s="125">
        <v>9</v>
      </c>
      <c r="K22" s="125">
        <v>7</v>
      </c>
      <c r="L22" s="125">
        <v>8.4</v>
      </c>
      <c r="M22" s="125">
        <f t="shared" si="1"/>
        <v>8.158333333333333</v>
      </c>
      <c r="N22" s="367" t="s">
        <v>35</v>
      </c>
      <c r="O22" s="193">
        <v>8.3</v>
      </c>
      <c r="P22" s="193">
        <v>8.5</v>
      </c>
      <c r="Q22" s="193">
        <v>8.5</v>
      </c>
      <c r="R22" s="193">
        <v>8.35</v>
      </c>
      <c r="S22" s="193">
        <v>8.8</v>
      </c>
      <c r="T22" s="193">
        <v>8.2</v>
      </c>
      <c r="U22" s="193">
        <v>8.4</v>
      </c>
      <c r="V22" s="193">
        <v>8.2</v>
      </c>
      <c r="W22" s="193">
        <v>8.4</v>
      </c>
      <c r="X22" s="193">
        <v>8</v>
      </c>
      <c r="Y22" s="193">
        <v>8</v>
      </c>
      <c r="Z22" s="193">
        <v>9.05</v>
      </c>
      <c r="AA22" s="193">
        <v>8.4</v>
      </c>
      <c r="AB22" s="193">
        <v>8.1</v>
      </c>
      <c r="AC22" s="194">
        <f t="shared" si="5"/>
        <v>8.371428571428572</v>
      </c>
      <c r="AD22" s="103"/>
      <c r="AE22" s="103"/>
      <c r="AF22" s="254"/>
      <c r="AG22" s="246"/>
    </row>
    <row r="23" spans="1:33" ht="15.75" thickBot="1">
      <c r="A23" s="382"/>
      <c r="B23" s="255"/>
      <c r="C23" s="245"/>
      <c r="D23" s="255"/>
      <c r="E23" s="245"/>
      <c r="F23" s="370" t="s">
        <v>26</v>
      </c>
      <c r="G23" s="371">
        <f aca="true" t="shared" si="15" ref="G23:L23">(G21*0.4+G22*0.6)</f>
        <v>7.485333333333333</v>
      </c>
      <c r="H23" s="371">
        <f t="shared" si="15"/>
        <v>7.9</v>
      </c>
      <c r="I23" s="371">
        <f t="shared" si="15"/>
        <v>9.215333333333334</v>
      </c>
      <c r="J23" s="371">
        <f t="shared" si="15"/>
        <v>8.616</v>
      </c>
      <c r="K23" s="371">
        <f t="shared" si="15"/>
        <v>7.565333333333334</v>
      </c>
      <c r="L23" s="371">
        <f t="shared" si="15"/>
        <v>8.277333333333333</v>
      </c>
      <c r="M23" s="372">
        <f>AVERAGE(G23:L23)</f>
        <v>8.176555555555556</v>
      </c>
      <c r="N23" s="370" t="s">
        <v>24</v>
      </c>
      <c r="O23" s="195">
        <f aca="true" t="shared" si="16" ref="O23:AB23">(O21)*0.4+(O22)*0.6</f>
        <v>8.133333333333333</v>
      </c>
      <c r="P23" s="195">
        <f t="shared" si="16"/>
        <v>8.406666666666666</v>
      </c>
      <c r="Q23" s="195">
        <f t="shared" si="16"/>
        <v>8.213333333333333</v>
      </c>
      <c r="R23" s="195">
        <f t="shared" si="16"/>
        <v>8.05</v>
      </c>
      <c r="S23" s="195">
        <f t="shared" si="16"/>
        <v>8.413333333333334</v>
      </c>
      <c r="T23" s="195">
        <f t="shared" si="16"/>
        <v>8.04</v>
      </c>
      <c r="U23" s="195">
        <f t="shared" si="16"/>
        <v>8.413333333333334</v>
      </c>
      <c r="V23" s="195">
        <f t="shared" si="16"/>
        <v>8.093333333333332</v>
      </c>
      <c r="W23" s="195">
        <f t="shared" si="16"/>
        <v>8.173333333333334</v>
      </c>
      <c r="X23" s="195">
        <f t="shared" si="16"/>
        <v>7.8533333333333335</v>
      </c>
      <c r="Y23" s="195">
        <f t="shared" si="16"/>
        <v>7.966666666666667</v>
      </c>
      <c r="Z23" s="195">
        <f t="shared" si="16"/>
        <v>8.63</v>
      </c>
      <c r="AA23" s="195">
        <f t="shared" si="16"/>
        <v>8.306666666666668</v>
      </c>
      <c r="AB23" s="195">
        <f t="shared" si="16"/>
        <v>7.859999999999999</v>
      </c>
      <c r="AC23" s="195">
        <f t="shared" si="5"/>
        <v>8.182380952380951</v>
      </c>
      <c r="AD23" s="106"/>
      <c r="AE23" s="106"/>
      <c r="AF23" s="255"/>
      <c r="AG23" s="247"/>
    </row>
    <row r="24" spans="1:33" ht="15" customHeight="1">
      <c r="A24" s="373">
        <v>6</v>
      </c>
      <c r="B24" s="235" t="s">
        <v>329</v>
      </c>
      <c r="C24" s="243" t="s">
        <v>633</v>
      </c>
      <c r="D24" s="235" t="s">
        <v>330</v>
      </c>
      <c r="E24" s="243" t="s">
        <v>69</v>
      </c>
      <c r="F24" s="375" t="s">
        <v>24</v>
      </c>
      <c r="G24" s="125">
        <f aca="true" t="shared" si="17" ref="G24:L24">Q26</f>
        <v>8.209999999999999</v>
      </c>
      <c r="H24" s="125">
        <f t="shared" si="17"/>
        <v>8.04</v>
      </c>
      <c r="I24" s="125">
        <f t="shared" si="17"/>
        <v>8.453333333333333</v>
      </c>
      <c r="J24" s="125">
        <f t="shared" si="17"/>
        <v>7.986666666666666</v>
      </c>
      <c r="K24" s="125">
        <f t="shared" si="17"/>
        <v>8.32</v>
      </c>
      <c r="L24" s="125">
        <f t="shared" si="17"/>
        <v>8.079999999999998</v>
      </c>
      <c r="M24" s="376">
        <f t="shared" si="1"/>
        <v>8.181666666666667</v>
      </c>
      <c r="N24" s="375" t="s">
        <v>34</v>
      </c>
      <c r="O24" s="193">
        <v>7.883333333333333</v>
      </c>
      <c r="P24" s="193">
        <v>7.833333333333333</v>
      </c>
      <c r="Q24" s="193">
        <v>7.85</v>
      </c>
      <c r="R24" s="193">
        <v>7.8</v>
      </c>
      <c r="S24" s="193">
        <v>7.933333333333333</v>
      </c>
      <c r="T24" s="193">
        <v>7.666666666666667</v>
      </c>
      <c r="U24" s="193">
        <v>8.2</v>
      </c>
      <c r="V24" s="193">
        <v>7.9</v>
      </c>
      <c r="W24" s="193">
        <v>7.7333333333333325</v>
      </c>
      <c r="X24" s="193">
        <v>7.7333333333333325</v>
      </c>
      <c r="Y24" s="193">
        <v>7.816666666666667</v>
      </c>
      <c r="Z24" s="193">
        <v>8.466666666666667</v>
      </c>
      <c r="AA24" s="193">
        <v>8.266666666666667</v>
      </c>
      <c r="AB24" s="193">
        <v>7.933333333333333</v>
      </c>
      <c r="AC24" s="376">
        <f t="shared" si="5"/>
        <v>7.929761904761904</v>
      </c>
      <c r="AD24" s="109"/>
      <c r="AE24" s="109"/>
      <c r="AF24" s="235" t="s">
        <v>554</v>
      </c>
      <c r="AG24" s="237" t="s">
        <v>555</v>
      </c>
    </row>
    <row r="25" spans="1:33" ht="15">
      <c r="A25" s="365"/>
      <c r="B25" s="254"/>
      <c r="C25" s="244"/>
      <c r="D25" s="254"/>
      <c r="E25" s="244"/>
      <c r="F25" s="367" t="s">
        <v>25</v>
      </c>
      <c r="G25" s="125">
        <v>6</v>
      </c>
      <c r="H25" s="125">
        <v>7.8</v>
      </c>
      <c r="I25" s="125">
        <v>9.75</v>
      </c>
      <c r="J25" s="125">
        <v>8.75</v>
      </c>
      <c r="K25" s="125">
        <v>8.4</v>
      </c>
      <c r="L25" s="125">
        <v>8.4</v>
      </c>
      <c r="M25" s="125">
        <f t="shared" si="1"/>
        <v>8.183333333333332</v>
      </c>
      <c r="N25" s="367" t="s">
        <v>35</v>
      </c>
      <c r="O25" s="193">
        <v>8.1</v>
      </c>
      <c r="P25" s="193">
        <v>8.4</v>
      </c>
      <c r="Q25" s="193">
        <v>8.45</v>
      </c>
      <c r="R25" s="193">
        <v>8.2</v>
      </c>
      <c r="S25" s="193">
        <v>8.8</v>
      </c>
      <c r="T25" s="193">
        <v>8.2</v>
      </c>
      <c r="U25" s="193">
        <v>8.4</v>
      </c>
      <c r="V25" s="193">
        <v>8.2</v>
      </c>
      <c r="W25" s="193">
        <v>8.4</v>
      </c>
      <c r="X25" s="193">
        <v>8</v>
      </c>
      <c r="Y25" s="193">
        <v>8</v>
      </c>
      <c r="Z25" s="193">
        <v>8.6</v>
      </c>
      <c r="AA25" s="193">
        <v>8.45</v>
      </c>
      <c r="AB25" s="193">
        <v>8.1</v>
      </c>
      <c r="AC25" s="194">
        <f t="shared" si="5"/>
        <v>8.307142857142857</v>
      </c>
      <c r="AD25" s="103"/>
      <c r="AE25" s="103"/>
      <c r="AF25" s="254"/>
      <c r="AG25" s="246"/>
    </row>
    <row r="26" spans="1:33" ht="15.75" thickBot="1">
      <c r="A26" s="368"/>
      <c r="B26" s="255"/>
      <c r="C26" s="245"/>
      <c r="D26" s="255"/>
      <c r="E26" s="245"/>
      <c r="F26" s="370" t="s">
        <v>26</v>
      </c>
      <c r="G26" s="371">
        <f aca="true" t="shared" si="18" ref="G26:L26">(G24*0.4+G25*0.6)</f>
        <v>6.8839999999999995</v>
      </c>
      <c r="H26" s="371">
        <f t="shared" si="18"/>
        <v>7.895999999999999</v>
      </c>
      <c r="I26" s="371">
        <f t="shared" si="18"/>
        <v>9.231333333333334</v>
      </c>
      <c r="J26" s="371">
        <v>8.4</v>
      </c>
      <c r="K26" s="371">
        <f t="shared" si="18"/>
        <v>8.368</v>
      </c>
      <c r="L26" s="371">
        <f>(L24*0.4+L25*0.6)</f>
        <v>8.271999999999998</v>
      </c>
      <c r="M26" s="372">
        <f>AVERAGE(G26:L26)</f>
        <v>8.175222222222223</v>
      </c>
      <c r="N26" s="370" t="s">
        <v>24</v>
      </c>
      <c r="O26" s="195">
        <f aca="true" t="shared" si="19" ref="O26:AB26">(O24)*0.4+(O25)*0.6</f>
        <v>8.013333333333332</v>
      </c>
      <c r="P26" s="195">
        <f t="shared" si="19"/>
        <v>8.173333333333334</v>
      </c>
      <c r="Q26" s="195">
        <f t="shared" si="19"/>
        <v>8.209999999999999</v>
      </c>
      <c r="R26" s="195">
        <f t="shared" si="19"/>
        <v>8.04</v>
      </c>
      <c r="S26" s="195">
        <f t="shared" si="19"/>
        <v>8.453333333333333</v>
      </c>
      <c r="T26" s="195">
        <f t="shared" si="19"/>
        <v>7.986666666666666</v>
      </c>
      <c r="U26" s="195">
        <f t="shared" si="19"/>
        <v>8.32</v>
      </c>
      <c r="V26" s="195">
        <f t="shared" si="19"/>
        <v>8.079999999999998</v>
      </c>
      <c r="W26" s="195">
        <f t="shared" si="19"/>
        <v>8.133333333333333</v>
      </c>
      <c r="X26" s="195">
        <f t="shared" si="19"/>
        <v>7.893333333333333</v>
      </c>
      <c r="Y26" s="195">
        <f t="shared" si="19"/>
        <v>7.926666666666667</v>
      </c>
      <c r="Z26" s="195">
        <f t="shared" si="19"/>
        <v>8.546666666666667</v>
      </c>
      <c r="AA26" s="195">
        <f t="shared" si="19"/>
        <v>8.376666666666667</v>
      </c>
      <c r="AB26" s="195">
        <f t="shared" si="19"/>
        <v>8.033333333333333</v>
      </c>
      <c r="AC26" s="195">
        <f t="shared" si="5"/>
        <v>8.156190476190476</v>
      </c>
      <c r="AD26" s="106"/>
      <c r="AE26" s="106"/>
      <c r="AF26" s="255"/>
      <c r="AG26" s="247"/>
    </row>
    <row r="27" spans="1:33" ht="15" customHeight="1">
      <c r="A27" s="378">
        <v>7</v>
      </c>
      <c r="B27" s="235" t="s">
        <v>331</v>
      </c>
      <c r="C27" s="243" t="s">
        <v>634</v>
      </c>
      <c r="D27" s="235" t="s">
        <v>332</v>
      </c>
      <c r="E27" s="243" t="s">
        <v>74</v>
      </c>
      <c r="F27" s="375" t="s">
        <v>24</v>
      </c>
      <c r="G27" s="125">
        <f aca="true" t="shared" si="20" ref="G27:L27">Q29</f>
        <v>8.276666666666667</v>
      </c>
      <c r="H27" s="125">
        <f t="shared" si="20"/>
        <v>8.293333333333333</v>
      </c>
      <c r="I27" s="125">
        <f t="shared" si="20"/>
        <v>8.493333333333334</v>
      </c>
      <c r="J27" s="125">
        <f t="shared" si="20"/>
        <v>8.04</v>
      </c>
      <c r="K27" s="125">
        <f t="shared" si="20"/>
        <v>8.44</v>
      </c>
      <c r="L27" s="125">
        <f t="shared" si="20"/>
        <v>8.293333333333333</v>
      </c>
      <c r="M27" s="376">
        <f t="shared" si="1"/>
        <v>8.30611111111111</v>
      </c>
      <c r="N27" s="375" t="s">
        <v>34</v>
      </c>
      <c r="O27" s="193">
        <v>8.3</v>
      </c>
      <c r="P27" s="193">
        <v>8.266666666666667</v>
      </c>
      <c r="Q27" s="193">
        <v>8.016666666666667</v>
      </c>
      <c r="R27" s="193">
        <v>7.9833333333333325</v>
      </c>
      <c r="S27" s="193">
        <v>8.033333333333333</v>
      </c>
      <c r="T27" s="193">
        <v>7.8</v>
      </c>
      <c r="U27" s="193">
        <v>8.2</v>
      </c>
      <c r="V27" s="193">
        <v>8.133333333333333</v>
      </c>
      <c r="W27" s="193">
        <v>8.166666666666668</v>
      </c>
      <c r="X27" s="193">
        <v>7.7666666666666675</v>
      </c>
      <c r="Y27" s="193">
        <v>8.2</v>
      </c>
      <c r="Z27" s="193">
        <v>7.966666666666667</v>
      </c>
      <c r="AA27" s="193">
        <v>8.466666666666667</v>
      </c>
      <c r="AB27" s="193">
        <v>7.7333333333333325</v>
      </c>
      <c r="AC27" s="376">
        <f t="shared" si="5"/>
        <v>8.073809523809524</v>
      </c>
      <c r="AD27" s="109"/>
      <c r="AE27" s="109"/>
      <c r="AF27" s="235" t="s">
        <v>554</v>
      </c>
      <c r="AG27" s="237" t="s">
        <v>555</v>
      </c>
    </row>
    <row r="28" spans="1:33" ht="15">
      <c r="A28" s="380"/>
      <c r="B28" s="254"/>
      <c r="C28" s="244"/>
      <c r="D28" s="254"/>
      <c r="E28" s="244"/>
      <c r="F28" s="367" t="s">
        <v>25</v>
      </c>
      <c r="G28" s="125">
        <v>8.8</v>
      </c>
      <c r="H28" s="125">
        <v>7.8</v>
      </c>
      <c r="I28" s="125">
        <v>9.75</v>
      </c>
      <c r="J28" s="125">
        <v>9.75</v>
      </c>
      <c r="K28" s="125">
        <v>6.8</v>
      </c>
      <c r="L28" s="125">
        <v>8.8</v>
      </c>
      <c r="M28" s="125">
        <f t="shared" si="1"/>
        <v>8.616666666666667</v>
      </c>
      <c r="N28" s="367" t="s">
        <v>35</v>
      </c>
      <c r="O28" s="193">
        <v>8.5</v>
      </c>
      <c r="P28" s="193">
        <v>8.5</v>
      </c>
      <c r="Q28" s="193">
        <v>8.45</v>
      </c>
      <c r="R28" s="193">
        <v>8.5</v>
      </c>
      <c r="S28" s="193">
        <v>8.8</v>
      </c>
      <c r="T28" s="193">
        <v>8.2</v>
      </c>
      <c r="U28" s="193">
        <v>8.6</v>
      </c>
      <c r="V28" s="193">
        <v>8.4</v>
      </c>
      <c r="W28" s="193">
        <v>8.4</v>
      </c>
      <c r="X28" s="193">
        <v>8</v>
      </c>
      <c r="Y28" s="193">
        <v>8.05</v>
      </c>
      <c r="Z28" s="193">
        <v>8.7</v>
      </c>
      <c r="AA28" s="193">
        <v>8.5</v>
      </c>
      <c r="AB28" s="193">
        <v>8.55</v>
      </c>
      <c r="AC28" s="194">
        <f t="shared" si="5"/>
        <v>8.439285714285715</v>
      </c>
      <c r="AD28" s="103"/>
      <c r="AE28" s="103"/>
      <c r="AF28" s="254"/>
      <c r="AG28" s="246"/>
    </row>
    <row r="29" spans="1:33" ht="15.75" thickBot="1">
      <c r="A29" s="382"/>
      <c r="B29" s="255"/>
      <c r="C29" s="245"/>
      <c r="D29" s="255"/>
      <c r="E29" s="245"/>
      <c r="F29" s="370" t="s">
        <v>26</v>
      </c>
      <c r="G29" s="371">
        <f aca="true" t="shared" si="21" ref="G29:L29">(G27*0.4+G28*0.6)</f>
        <v>8.590666666666667</v>
      </c>
      <c r="H29" s="371">
        <f t="shared" si="21"/>
        <v>7.997333333333334</v>
      </c>
      <c r="I29" s="371">
        <v>9.3</v>
      </c>
      <c r="J29" s="371">
        <f t="shared" si="21"/>
        <v>9.065999999999999</v>
      </c>
      <c r="K29" s="371">
        <f t="shared" si="21"/>
        <v>7.4559999999999995</v>
      </c>
      <c r="L29" s="371">
        <f t="shared" si="21"/>
        <v>8.597333333333333</v>
      </c>
      <c r="M29" s="372">
        <f t="shared" si="1"/>
        <v>8.501222222222221</v>
      </c>
      <c r="N29" s="370" t="s">
        <v>24</v>
      </c>
      <c r="O29" s="195">
        <f aca="true" t="shared" si="22" ref="O29:AB29">(O27)*0.4+(O28)*0.6</f>
        <v>8.42</v>
      </c>
      <c r="P29" s="195">
        <f t="shared" si="22"/>
        <v>8.406666666666666</v>
      </c>
      <c r="Q29" s="195">
        <f t="shared" si="22"/>
        <v>8.276666666666667</v>
      </c>
      <c r="R29" s="195">
        <f t="shared" si="22"/>
        <v>8.293333333333333</v>
      </c>
      <c r="S29" s="195">
        <f t="shared" si="22"/>
        <v>8.493333333333334</v>
      </c>
      <c r="T29" s="195">
        <f t="shared" si="22"/>
        <v>8.04</v>
      </c>
      <c r="U29" s="195">
        <f t="shared" si="22"/>
        <v>8.44</v>
      </c>
      <c r="V29" s="195">
        <f t="shared" si="22"/>
        <v>8.293333333333333</v>
      </c>
      <c r="W29" s="195">
        <f t="shared" si="22"/>
        <v>8.306666666666668</v>
      </c>
      <c r="X29" s="195">
        <f t="shared" si="22"/>
        <v>7.906666666666667</v>
      </c>
      <c r="Y29" s="195">
        <f t="shared" si="22"/>
        <v>8.11</v>
      </c>
      <c r="Z29" s="195">
        <f t="shared" si="22"/>
        <v>8.406666666666666</v>
      </c>
      <c r="AA29" s="195">
        <f t="shared" si="22"/>
        <v>8.486666666666666</v>
      </c>
      <c r="AB29" s="195">
        <f t="shared" si="22"/>
        <v>8.223333333333333</v>
      </c>
      <c r="AC29" s="195">
        <f t="shared" si="5"/>
        <v>8.293095238095237</v>
      </c>
      <c r="AD29" s="106"/>
      <c r="AE29" s="106"/>
      <c r="AF29" s="255"/>
      <c r="AG29" s="247"/>
    </row>
    <row r="30" spans="1:33" ht="15" customHeight="1">
      <c r="A30" s="373">
        <v>8</v>
      </c>
      <c r="B30" s="235" t="s">
        <v>333</v>
      </c>
      <c r="C30" s="243" t="s">
        <v>635</v>
      </c>
      <c r="D30" s="235" t="s">
        <v>334</v>
      </c>
      <c r="E30" s="379" t="s">
        <v>69</v>
      </c>
      <c r="F30" s="384" t="s">
        <v>24</v>
      </c>
      <c r="G30" s="125">
        <f aca="true" t="shared" si="23" ref="G30:L30">Q32</f>
        <v>8.399999999999999</v>
      </c>
      <c r="H30" s="125">
        <f t="shared" si="23"/>
        <v>8.18</v>
      </c>
      <c r="I30" s="125">
        <f t="shared" si="23"/>
        <v>8.559999999999999</v>
      </c>
      <c r="J30" s="125">
        <f t="shared" si="23"/>
        <v>7.999999999999999</v>
      </c>
      <c r="K30" s="125">
        <f t="shared" si="23"/>
        <v>8.653333333333332</v>
      </c>
      <c r="L30" s="125">
        <f t="shared" si="23"/>
        <v>8.573333333333334</v>
      </c>
      <c r="M30" s="376">
        <f>AVERAGE(G30:L30)</f>
        <v>8.394444444444444</v>
      </c>
      <c r="N30" s="375" t="s">
        <v>34</v>
      </c>
      <c r="O30" s="193">
        <v>8.333333333333332</v>
      </c>
      <c r="P30" s="193">
        <v>8.433333333333334</v>
      </c>
      <c r="Q30" s="193">
        <v>8.1</v>
      </c>
      <c r="R30" s="193">
        <v>8</v>
      </c>
      <c r="S30" s="193">
        <v>7.9</v>
      </c>
      <c r="T30" s="193">
        <v>7.7</v>
      </c>
      <c r="U30" s="193">
        <v>8.733333333333333</v>
      </c>
      <c r="V30" s="193">
        <v>8.233333333333333</v>
      </c>
      <c r="W30" s="193">
        <v>8.066666666666666</v>
      </c>
      <c r="X30" s="193">
        <v>7.7333333333333325</v>
      </c>
      <c r="Y30" s="193">
        <v>7.85</v>
      </c>
      <c r="Z30" s="193">
        <v>8.016666666666667</v>
      </c>
      <c r="AA30" s="193">
        <v>8.466666666666667</v>
      </c>
      <c r="AB30" s="193">
        <v>7.633333333333333</v>
      </c>
      <c r="AC30" s="376">
        <f t="shared" si="5"/>
        <v>8.085714285714285</v>
      </c>
      <c r="AD30" s="109"/>
      <c r="AE30" s="109"/>
      <c r="AF30" s="235" t="s">
        <v>554</v>
      </c>
      <c r="AG30" s="237" t="s">
        <v>555</v>
      </c>
    </row>
    <row r="31" spans="1:33" ht="15">
      <c r="A31" s="365"/>
      <c r="B31" s="254"/>
      <c r="C31" s="244"/>
      <c r="D31" s="254"/>
      <c r="E31" s="381"/>
      <c r="F31" s="385" t="s">
        <v>25</v>
      </c>
      <c r="G31" s="125">
        <v>8</v>
      </c>
      <c r="H31" s="125">
        <v>7.2</v>
      </c>
      <c r="I31" s="125">
        <v>6</v>
      </c>
      <c r="J31" s="125">
        <v>8</v>
      </c>
      <c r="K31" s="125">
        <v>7.8</v>
      </c>
      <c r="L31" s="125">
        <v>9</v>
      </c>
      <c r="M31" s="125">
        <f t="shared" si="1"/>
        <v>7.666666666666667</v>
      </c>
      <c r="N31" s="367" t="s">
        <v>35</v>
      </c>
      <c r="O31" s="193">
        <v>8.55</v>
      </c>
      <c r="P31" s="193">
        <v>8.6</v>
      </c>
      <c r="Q31" s="193">
        <v>8.6</v>
      </c>
      <c r="R31" s="193">
        <v>8.3</v>
      </c>
      <c r="S31" s="193">
        <v>9</v>
      </c>
      <c r="T31" s="193">
        <v>8.2</v>
      </c>
      <c r="U31" s="193">
        <v>8.6</v>
      </c>
      <c r="V31" s="193">
        <v>8.8</v>
      </c>
      <c r="W31" s="193">
        <v>8.4</v>
      </c>
      <c r="X31" s="193">
        <v>8</v>
      </c>
      <c r="Y31" s="193">
        <v>8</v>
      </c>
      <c r="Z31" s="193">
        <v>8.95</v>
      </c>
      <c r="AA31" s="193">
        <v>8.45</v>
      </c>
      <c r="AB31" s="193">
        <v>8.55</v>
      </c>
      <c r="AC31" s="194">
        <f t="shared" si="5"/>
        <v>8.500000000000002</v>
      </c>
      <c r="AD31" s="103"/>
      <c r="AE31" s="103"/>
      <c r="AF31" s="254"/>
      <c r="AG31" s="246"/>
    </row>
    <row r="32" spans="1:33" ht="15.75" thickBot="1">
      <c r="A32" s="368"/>
      <c r="B32" s="255"/>
      <c r="C32" s="245"/>
      <c r="D32" s="255"/>
      <c r="E32" s="383"/>
      <c r="F32" s="386" t="s">
        <v>26</v>
      </c>
      <c r="G32" s="371">
        <f aca="true" t="shared" si="24" ref="G32:L32">(G30*0.4+G31*0.6)</f>
        <v>8.16</v>
      </c>
      <c r="H32" s="371">
        <f t="shared" si="24"/>
        <v>7.5920000000000005</v>
      </c>
      <c r="I32" s="371">
        <f t="shared" si="24"/>
        <v>7.023999999999999</v>
      </c>
      <c r="J32" s="371">
        <f t="shared" si="24"/>
        <v>8</v>
      </c>
      <c r="K32" s="371">
        <f t="shared" si="24"/>
        <v>8.141333333333332</v>
      </c>
      <c r="L32" s="371">
        <f t="shared" si="24"/>
        <v>8.829333333333334</v>
      </c>
      <c r="M32" s="372">
        <f t="shared" si="1"/>
        <v>7.957777777777778</v>
      </c>
      <c r="N32" s="370" t="s">
        <v>24</v>
      </c>
      <c r="O32" s="195">
        <f aca="true" t="shared" si="25" ref="O32:AB32">(O30)*0.4+(O31)*0.6</f>
        <v>8.463333333333333</v>
      </c>
      <c r="P32" s="195">
        <f t="shared" si="25"/>
        <v>8.533333333333333</v>
      </c>
      <c r="Q32" s="195">
        <f t="shared" si="25"/>
        <v>8.399999999999999</v>
      </c>
      <c r="R32" s="195">
        <f t="shared" si="25"/>
        <v>8.18</v>
      </c>
      <c r="S32" s="195">
        <f t="shared" si="25"/>
        <v>8.559999999999999</v>
      </c>
      <c r="T32" s="195">
        <f t="shared" si="25"/>
        <v>7.999999999999999</v>
      </c>
      <c r="U32" s="195">
        <f t="shared" si="25"/>
        <v>8.653333333333332</v>
      </c>
      <c r="V32" s="195">
        <f t="shared" si="25"/>
        <v>8.573333333333334</v>
      </c>
      <c r="W32" s="195">
        <f t="shared" si="25"/>
        <v>8.266666666666666</v>
      </c>
      <c r="X32" s="195">
        <f t="shared" si="25"/>
        <v>7.893333333333333</v>
      </c>
      <c r="Y32" s="195">
        <f t="shared" si="25"/>
        <v>7.9399999999999995</v>
      </c>
      <c r="Z32" s="195">
        <f t="shared" si="25"/>
        <v>8.576666666666666</v>
      </c>
      <c r="AA32" s="195">
        <f t="shared" si="25"/>
        <v>8.456666666666667</v>
      </c>
      <c r="AB32" s="195">
        <f t="shared" si="25"/>
        <v>8.183333333333334</v>
      </c>
      <c r="AC32" s="195">
        <f t="shared" si="5"/>
        <v>8.334285714285715</v>
      </c>
      <c r="AD32" s="106"/>
      <c r="AE32" s="106"/>
      <c r="AF32" s="255"/>
      <c r="AG32" s="247"/>
    </row>
    <row r="33" spans="1:33" ht="15.75" customHeight="1">
      <c r="A33" s="378">
        <v>9</v>
      </c>
      <c r="B33" s="235" t="s">
        <v>335</v>
      </c>
      <c r="C33" s="243" t="s">
        <v>636</v>
      </c>
      <c r="D33" s="402" t="s">
        <v>336</v>
      </c>
      <c r="E33" s="243" t="s">
        <v>69</v>
      </c>
      <c r="F33" s="375" t="s">
        <v>24</v>
      </c>
      <c r="G33" s="125">
        <f aca="true" t="shared" si="26" ref="G33:L33">Q35</f>
        <v>8.333333333333332</v>
      </c>
      <c r="H33" s="125">
        <f t="shared" si="26"/>
        <v>8.246666666666666</v>
      </c>
      <c r="I33" s="125">
        <f t="shared" si="26"/>
        <v>8.626666666666667</v>
      </c>
      <c r="J33" s="125">
        <f t="shared" si="26"/>
        <v>8.12</v>
      </c>
      <c r="K33" s="125">
        <f t="shared" si="26"/>
        <v>8.586666666666668</v>
      </c>
      <c r="L33" s="125">
        <f t="shared" si="26"/>
        <v>8.693333333333332</v>
      </c>
      <c r="M33" s="376">
        <f t="shared" si="1"/>
        <v>8.434444444444443</v>
      </c>
      <c r="N33" s="375" t="s">
        <v>34</v>
      </c>
      <c r="O33" s="193">
        <v>8.483333333333333</v>
      </c>
      <c r="P33" s="193">
        <v>8.2</v>
      </c>
      <c r="Q33" s="193">
        <v>8.083333333333332</v>
      </c>
      <c r="R33" s="193">
        <v>8.016666666666667</v>
      </c>
      <c r="S33" s="193">
        <v>8.366666666666667</v>
      </c>
      <c r="T33" s="193">
        <v>8</v>
      </c>
      <c r="U33" s="193">
        <v>8.266666666666667</v>
      </c>
      <c r="V33" s="193">
        <v>8.233333333333333</v>
      </c>
      <c r="W33" s="193">
        <v>8.066666666666666</v>
      </c>
      <c r="X33" s="193">
        <v>7.7666666666666675</v>
      </c>
      <c r="Y33" s="193">
        <v>7.866666666666667</v>
      </c>
      <c r="Z33" s="193">
        <v>8</v>
      </c>
      <c r="AA33" s="193">
        <v>8.533333333333333</v>
      </c>
      <c r="AB33" s="193">
        <v>7.633333333333333</v>
      </c>
      <c r="AC33" s="376">
        <f t="shared" si="5"/>
        <v>8.108333333333333</v>
      </c>
      <c r="AD33" s="109"/>
      <c r="AE33" s="109"/>
      <c r="AF33" s="235" t="s">
        <v>554</v>
      </c>
      <c r="AG33" s="237" t="s">
        <v>555</v>
      </c>
    </row>
    <row r="34" spans="1:33" ht="15">
      <c r="A34" s="380"/>
      <c r="B34" s="254"/>
      <c r="C34" s="244"/>
      <c r="D34" s="403"/>
      <c r="E34" s="244"/>
      <c r="F34" s="367" t="s">
        <v>25</v>
      </c>
      <c r="G34" s="125">
        <v>8.2</v>
      </c>
      <c r="H34" s="125">
        <v>8.6</v>
      </c>
      <c r="I34" s="125">
        <v>9.25</v>
      </c>
      <c r="J34" s="125">
        <v>8.25</v>
      </c>
      <c r="K34" s="125">
        <v>6.8</v>
      </c>
      <c r="L34" s="125">
        <v>9.4</v>
      </c>
      <c r="M34" s="125">
        <f t="shared" si="1"/>
        <v>8.416666666666666</v>
      </c>
      <c r="N34" s="367" t="s">
        <v>35</v>
      </c>
      <c r="O34" s="193">
        <v>8.55</v>
      </c>
      <c r="P34" s="193">
        <v>8.5</v>
      </c>
      <c r="Q34" s="193">
        <v>8.5</v>
      </c>
      <c r="R34" s="193">
        <v>8.4</v>
      </c>
      <c r="S34" s="193">
        <v>8.8</v>
      </c>
      <c r="T34" s="193">
        <v>8.2</v>
      </c>
      <c r="U34" s="193">
        <v>8.8</v>
      </c>
      <c r="V34" s="193">
        <v>9</v>
      </c>
      <c r="W34" s="193">
        <v>8.2</v>
      </c>
      <c r="X34" s="193">
        <v>8</v>
      </c>
      <c r="Y34" s="193">
        <v>8</v>
      </c>
      <c r="Z34" s="193">
        <v>9.1</v>
      </c>
      <c r="AA34" s="193">
        <v>8.4</v>
      </c>
      <c r="AB34" s="193">
        <v>8.65</v>
      </c>
      <c r="AC34" s="194">
        <f t="shared" si="5"/>
        <v>8.507142857142858</v>
      </c>
      <c r="AD34" s="103"/>
      <c r="AE34" s="103"/>
      <c r="AF34" s="254"/>
      <c r="AG34" s="246"/>
    </row>
    <row r="35" spans="1:33" ht="15.75" thickBot="1">
      <c r="A35" s="382"/>
      <c r="B35" s="255"/>
      <c r="C35" s="245"/>
      <c r="D35" s="404"/>
      <c r="E35" s="245"/>
      <c r="F35" s="370" t="s">
        <v>26</v>
      </c>
      <c r="G35" s="371">
        <f aca="true" t="shared" si="27" ref="G35:L35">(G33*0.4+G34*0.6)</f>
        <v>8.253333333333332</v>
      </c>
      <c r="H35" s="371">
        <f t="shared" si="27"/>
        <v>8.458666666666666</v>
      </c>
      <c r="I35" s="371">
        <f t="shared" si="27"/>
        <v>9.000666666666667</v>
      </c>
      <c r="J35" s="371">
        <f t="shared" si="27"/>
        <v>8.198</v>
      </c>
      <c r="K35" s="371">
        <f t="shared" si="27"/>
        <v>7.514666666666667</v>
      </c>
      <c r="L35" s="371">
        <f t="shared" si="27"/>
        <v>9.117333333333333</v>
      </c>
      <c r="M35" s="372">
        <f t="shared" si="1"/>
        <v>8.423777777777778</v>
      </c>
      <c r="N35" s="370" t="s">
        <v>24</v>
      </c>
      <c r="O35" s="195">
        <f aca="true" t="shared" si="28" ref="O35:AB35">(O33)*0.4+(O34)*0.6</f>
        <v>8.523333333333333</v>
      </c>
      <c r="P35" s="195">
        <f t="shared" si="28"/>
        <v>8.379999999999999</v>
      </c>
      <c r="Q35" s="195">
        <f t="shared" si="28"/>
        <v>8.333333333333332</v>
      </c>
      <c r="R35" s="195">
        <f t="shared" si="28"/>
        <v>8.246666666666666</v>
      </c>
      <c r="S35" s="195">
        <f t="shared" si="28"/>
        <v>8.626666666666667</v>
      </c>
      <c r="T35" s="195">
        <f t="shared" si="28"/>
        <v>8.12</v>
      </c>
      <c r="U35" s="195">
        <f t="shared" si="28"/>
        <v>8.586666666666668</v>
      </c>
      <c r="V35" s="195">
        <f t="shared" si="28"/>
        <v>8.693333333333332</v>
      </c>
      <c r="W35" s="195">
        <f t="shared" si="28"/>
        <v>8.146666666666665</v>
      </c>
      <c r="X35" s="195">
        <f t="shared" si="28"/>
        <v>7.906666666666667</v>
      </c>
      <c r="Y35" s="195">
        <f t="shared" si="28"/>
        <v>7.946666666666667</v>
      </c>
      <c r="Z35" s="195">
        <f t="shared" si="28"/>
        <v>8.66</v>
      </c>
      <c r="AA35" s="195">
        <f t="shared" si="28"/>
        <v>8.453333333333333</v>
      </c>
      <c r="AB35" s="195">
        <f t="shared" si="28"/>
        <v>8.243333333333334</v>
      </c>
      <c r="AC35" s="195">
        <f t="shared" si="5"/>
        <v>8.347619047619046</v>
      </c>
      <c r="AD35" s="106"/>
      <c r="AE35" s="106"/>
      <c r="AF35" s="255"/>
      <c r="AG35" s="247"/>
    </row>
    <row r="36" spans="1:33" ht="15" customHeight="1">
      <c r="A36" s="373">
        <v>10</v>
      </c>
      <c r="B36" s="235" t="s">
        <v>337</v>
      </c>
      <c r="C36" s="243" t="s">
        <v>637</v>
      </c>
      <c r="D36" s="235" t="s">
        <v>638</v>
      </c>
      <c r="E36" s="243" t="s">
        <v>74</v>
      </c>
      <c r="F36" s="375" t="s">
        <v>24</v>
      </c>
      <c r="G36" s="125">
        <f aca="true" t="shared" si="29" ref="G36:L36">Q38</f>
        <v>8.18</v>
      </c>
      <c r="H36" s="125">
        <f t="shared" si="29"/>
        <v>8.113333333333333</v>
      </c>
      <c r="I36" s="125">
        <f t="shared" si="29"/>
        <v>8.466666666666667</v>
      </c>
      <c r="J36" s="125">
        <f t="shared" si="29"/>
        <v>8.079999999999998</v>
      </c>
      <c r="K36" s="125">
        <f t="shared" si="29"/>
        <v>8.333333333333332</v>
      </c>
      <c r="L36" s="125">
        <f t="shared" si="29"/>
        <v>8.306666666666668</v>
      </c>
      <c r="M36" s="376">
        <f>AVERAGE(G36:L36)</f>
        <v>8.246666666666668</v>
      </c>
      <c r="N36" s="375" t="s">
        <v>34</v>
      </c>
      <c r="O36" s="193">
        <v>7.966666666666667</v>
      </c>
      <c r="P36" s="193">
        <v>8.133333333333333</v>
      </c>
      <c r="Q36" s="193">
        <v>8</v>
      </c>
      <c r="R36" s="193">
        <v>7.683333333333333</v>
      </c>
      <c r="S36" s="193">
        <v>7.966666666666667</v>
      </c>
      <c r="T36" s="193">
        <v>7.9</v>
      </c>
      <c r="U36" s="193">
        <v>8.233333333333333</v>
      </c>
      <c r="V36" s="193">
        <v>8.166666666666668</v>
      </c>
      <c r="W36" s="193">
        <v>8</v>
      </c>
      <c r="X36" s="193">
        <v>7.7333333333333325</v>
      </c>
      <c r="Y36" s="193">
        <v>7.866666666666667</v>
      </c>
      <c r="Z36" s="193">
        <v>8.266666666666667</v>
      </c>
      <c r="AA36" s="193">
        <v>8.366666666666667</v>
      </c>
      <c r="AB36" s="193">
        <v>7.666666666666667</v>
      </c>
      <c r="AC36" s="376">
        <f t="shared" si="5"/>
        <v>7.996428571428572</v>
      </c>
      <c r="AD36" s="109"/>
      <c r="AE36" s="109"/>
      <c r="AF36" s="235" t="s">
        <v>554</v>
      </c>
      <c r="AG36" s="237" t="s">
        <v>555</v>
      </c>
    </row>
    <row r="37" spans="1:33" ht="15">
      <c r="A37" s="365"/>
      <c r="B37" s="254"/>
      <c r="C37" s="244"/>
      <c r="D37" s="254"/>
      <c r="E37" s="244"/>
      <c r="F37" s="367" t="s">
        <v>25</v>
      </c>
      <c r="G37" s="125">
        <v>6.2</v>
      </c>
      <c r="H37" s="125">
        <v>7.8</v>
      </c>
      <c r="I37" s="125">
        <v>9.5</v>
      </c>
      <c r="J37" s="125">
        <v>9</v>
      </c>
      <c r="K37" s="125">
        <v>9.2</v>
      </c>
      <c r="L37" s="125">
        <v>8.2</v>
      </c>
      <c r="M37" s="125">
        <f t="shared" si="1"/>
        <v>8.316666666666668</v>
      </c>
      <c r="N37" s="367" t="s">
        <v>35</v>
      </c>
      <c r="O37" s="193">
        <v>7.95</v>
      </c>
      <c r="P37" s="193">
        <v>8.4</v>
      </c>
      <c r="Q37" s="193">
        <v>8.3</v>
      </c>
      <c r="R37" s="193">
        <v>8.4</v>
      </c>
      <c r="S37" s="193">
        <v>8.8</v>
      </c>
      <c r="T37" s="193">
        <v>8.2</v>
      </c>
      <c r="U37" s="193">
        <v>8.4</v>
      </c>
      <c r="V37" s="193">
        <v>8.4</v>
      </c>
      <c r="W37" s="193">
        <v>8.6</v>
      </c>
      <c r="X37" s="193">
        <v>8</v>
      </c>
      <c r="Y37" s="193">
        <v>8</v>
      </c>
      <c r="Z37" s="193">
        <v>8.7</v>
      </c>
      <c r="AA37" s="193">
        <v>8.45</v>
      </c>
      <c r="AB37" s="193">
        <v>8.3</v>
      </c>
      <c r="AC37" s="194">
        <f t="shared" si="5"/>
        <v>8.35</v>
      </c>
      <c r="AD37" s="103"/>
      <c r="AE37" s="103"/>
      <c r="AF37" s="254"/>
      <c r="AG37" s="246"/>
    </row>
    <row r="38" spans="1:33" ht="15.75" thickBot="1">
      <c r="A38" s="368"/>
      <c r="B38" s="255"/>
      <c r="C38" s="245"/>
      <c r="D38" s="255"/>
      <c r="E38" s="245"/>
      <c r="F38" s="370" t="s">
        <v>26</v>
      </c>
      <c r="G38" s="371">
        <f aca="true" t="shared" si="30" ref="G38:L38">(G36*0.4+G37*0.6)</f>
        <v>6.992</v>
      </c>
      <c r="H38" s="371">
        <f t="shared" si="30"/>
        <v>7.925333333333333</v>
      </c>
      <c r="I38" s="371">
        <f t="shared" si="30"/>
        <v>9.086666666666666</v>
      </c>
      <c r="J38" s="371">
        <f t="shared" si="30"/>
        <v>8.631999999999998</v>
      </c>
      <c r="K38" s="371">
        <f t="shared" si="30"/>
        <v>8.853333333333332</v>
      </c>
      <c r="L38" s="371">
        <f t="shared" si="30"/>
        <v>8.242666666666667</v>
      </c>
      <c r="M38" s="372">
        <f t="shared" si="1"/>
        <v>8.288666666666666</v>
      </c>
      <c r="N38" s="370" t="s">
        <v>24</v>
      </c>
      <c r="O38" s="195">
        <f aca="true" t="shared" si="31" ref="O38:AB38">(O36)*0.4+(O37)*0.6</f>
        <v>7.956666666666667</v>
      </c>
      <c r="P38" s="195">
        <f t="shared" si="31"/>
        <v>8.293333333333333</v>
      </c>
      <c r="Q38" s="195">
        <f t="shared" si="31"/>
        <v>8.18</v>
      </c>
      <c r="R38" s="195">
        <f t="shared" si="31"/>
        <v>8.113333333333333</v>
      </c>
      <c r="S38" s="195">
        <f t="shared" si="31"/>
        <v>8.466666666666667</v>
      </c>
      <c r="T38" s="195">
        <f t="shared" si="31"/>
        <v>8.079999999999998</v>
      </c>
      <c r="U38" s="195">
        <f t="shared" si="31"/>
        <v>8.333333333333332</v>
      </c>
      <c r="V38" s="195">
        <f t="shared" si="31"/>
        <v>8.306666666666668</v>
      </c>
      <c r="W38" s="195">
        <f t="shared" si="31"/>
        <v>8.36</v>
      </c>
      <c r="X38" s="195">
        <f t="shared" si="31"/>
        <v>7.893333333333333</v>
      </c>
      <c r="Y38" s="195">
        <f t="shared" si="31"/>
        <v>7.946666666666667</v>
      </c>
      <c r="Z38" s="195">
        <f t="shared" si="31"/>
        <v>8.526666666666667</v>
      </c>
      <c r="AA38" s="195">
        <f t="shared" si="31"/>
        <v>8.416666666666666</v>
      </c>
      <c r="AB38" s="195">
        <f t="shared" si="31"/>
        <v>8.046666666666667</v>
      </c>
      <c r="AC38" s="195">
        <f t="shared" si="5"/>
        <v>8.20857142857143</v>
      </c>
      <c r="AD38" s="106"/>
      <c r="AE38" s="106"/>
      <c r="AF38" s="255"/>
      <c r="AG38" s="247"/>
    </row>
    <row r="39" spans="1:33" ht="15">
      <c r="A39" s="118"/>
      <c r="B39" s="144"/>
      <c r="C39" s="118"/>
      <c r="D39" s="144"/>
      <c r="E39" s="118"/>
      <c r="F39" s="118"/>
      <c r="G39" s="115"/>
      <c r="H39" s="115"/>
      <c r="I39" s="115"/>
      <c r="J39" s="115"/>
      <c r="K39" s="115"/>
      <c r="L39" s="115"/>
      <c r="M39" s="115"/>
      <c r="N39" s="118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17"/>
      <c r="AE39" s="117"/>
      <c r="AF39" s="118"/>
      <c r="AG39" s="118"/>
    </row>
    <row r="40" spans="1:33" ht="15">
      <c r="A40" s="123"/>
      <c r="B40" s="145"/>
      <c r="C40" s="123"/>
      <c r="D40" s="145"/>
      <c r="E40" s="123"/>
      <c r="F40" s="123"/>
      <c r="G40" s="121"/>
      <c r="H40" s="121"/>
      <c r="I40" s="121"/>
      <c r="J40" s="121"/>
      <c r="K40" s="121"/>
      <c r="L40" s="121"/>
      <c r="M40" s="121"/>
      <c r="N40" s="12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87"/>
      <c r="AE40" s="87"/>
      <c r="AF40" s="123"/>
      <c r="AG40" s="123"/>
    </row>
    <row r="41" spans="1:33" ht="15.75" thickBot="1">
      <c r="A41" s="123"/>
      <c r="B41" s="145"/>
      <c r="C41" s="123"/>
      <c r="D41" s="145"/>
      <c r="E41" s="123"/>
      <c r="F41" s="123"/>
      <c r="G41" s="121"/>
      <c r="H41" s="121"/>
      <c r="I41" s="121"/>
      <c r="J41" s="121"/>
      <c r="K41" s="121"/>
      <c r="L41" s="121"/>
      <c r="M41" s="121"/>
      <c r="N41" s="12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87"/>
      <c r="AE41" s="87"/>
      <c r="AF41" s="123"/>
      <c r="AG41" s="123"/>
    </row>
    <row r="42" spans="1:33" ht="15" customHeight="1">
      <c r="A42" s="387" t="s">
        <v>17</v>
      </c>
      <c r="B42" s="221" t="s">
        <v>19</v>
      </c>
      <c r="C42" s="221" t="s">
        <v>21</v>
      </c>
      <c r="D42" s="402" t="s">
        <v>23</v>
      </c>
      <c r="E42" s="243" t="s">
        <v>45</v>
      </c>
      <c r="F42" s="231" t="s">
        <v>27</v>
      </c>
      <c r="G42" s="232"/>
      <c r="H42" s="232"/>
      <c r="I42" s="232"/>
      <c r="J42" s="232"/>
      <c r="K42" s="232"/>
      <c r="L42" s="232"/>
      <c r="M42" s="388" t="s">
        <v>62</v>
      </c>
      <c r="N42" s="231" t="s">
        <v>43</v>
      </c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5" t="s">
        <v>62</v>
      </c>
      <c r="AD42" s="221" t="s">
        <v>46</v>
      </c>
      <c r="AE42" s="88" t="s">
        <v>48</v>
      </c>
      <c r="AF42" s="88" t="s">
        <v>57</v>
      </c>
      <c r="AG42" s="237" t="s">
        <v>50</v>
      </c>
    </row>
    <row r="43" spans="1:33" ht="30" customHeight="1" thickBot="1">
      <c r="A43" s="389" t="s">
        <v>18</v>
      </c>
      <c r="B43" s="96" t="s">
        <v>20</v>
      </c>
      <c r="C43" s="96" t="s">
        <v>22</v>
      </c>
      <c r="D43" s="405"/>
      <c r="E43" s="390"/>
      <c r="F43" s="90"/>
      <c r="G43" s="90" t="s">
        <v>28</v>
      </c>
      <c r="H43" s="90" t="s">
        <v>29</v>
      </c>
      <c r="I43" s="90" t="s">
        <v>30</v>
      </c>
      <c r="J43" s="391" t="s">
        <v>593</v>
      </c>
      <c r="K43" s="391" t="s">
        <v>594</v>
      </c>
      <c r="L43" s="392" t="s">
        <v>595</v>
      </c>
      <c r="M43" s="393"/>
      <c r="N43" s="92"/>
      <c r="O43" s="394" t="s">
        <v>36</v>
      </c>
      <c r="P43" s="394" t="s">
        <v>37</v>
      </c>
      <c r="Q43" s="394" t="s">
        <v>28</v>
      </c>
      <c r="R43" s="394" t="s">
        <v>29</v>
      </c>
      <c r="S43" s="394" t="s">
        <v>30</v>
      </c>
      <c r="T43" s="391" t="s">
        <v>593</v>
      </c>
      <c r="U43" s="391" t="s">
        <v>594</v>
      </c>
      <c r="V43" s="391" t="s">
        <v>595</v>
      </c>
      <c r="W43" s="394" t="s">
        <v>38</v>
      </c>
      <c r="X43" s="394" t="s">
        <v>39</v>
      </c>
      <c r="Y43" s="394" t="s">
        <v>40</v>
      </c>
      <c r="Z43" s="394" t="s">
        <v>41</v>
      </c>
      <c r="AA43" s="394" t="s">
        <v>65</v>
      </c>
      <c r="AB43" s="90" t="s">
        <v>42</v>
      </c>
      <c r="AC43" s="236"/>
      <c r="AD43" s="96" t="s">
        <v>47</v>
      </c>
      <c r="AE43" s="97" t="s">
        <v>49</v>
      </c>
      <c r="AF43" s="97" t="s">
        <v>58</v>
      </c>
      <c r="AG43" s="238"/>
    </row>
    <row r="44" spans="1:33" ht="15" customHeight="1" thickTop="1">
      <c r="A44" s="365">
        <v>11</v>
      </c>
      <c r="B44" s="235" t="s">
        <v>339</v>
      </c>
      <c r="C44" s="243" t="s">
        <v>639</v>
      </c>
      <c r="D44" s="235" t="s">
        <v>640</v>
      </c>
      <c r="E44" s="243" t="s">
        <v>74</v>
      </c>
      <c r="F44" s="395" t="s">
        <v>24</v>
      </c>
      <c r="G44" s="125">
        <f aca="true" t="shared" si="32" ref="G44:L44">Q46</f>
        <v>8.18</v>
      </c>
      <c r="H44" s="125">
        <f t="shared" si="32"/>
        <v>8.143333333333334</v>
      </c>
      <c r="I44" s="125">
        <f t="shared" si="32"/>
        <v>8.586666666666668</v>
      </c>
      <c r="J44" s="125">
        <f t="shared" si="32"/>
        <v>8.16</v>
      </c>
      <c r="K44" s="125">
        <f t="shared" si="32"/>
        <v>8.493333333333332</v>
      </c>
      <c r="L44" s="125">
        <f t="shared" si="32"/>
        <v>8.266666666666666</v>
      </c>
      <c r="M44" s="125">
        <f aca="true" t="shared" si="33" ref="M44:M79">AVERAGE(G44:L44)</f>
        <v>8.305000000000001</v>
      </c>
      <c r="N44" s="395" t="s">
        <v>34</v>
      </c>
      <c r="O44" s="193">
        <v>8</v>
      </c>
      <c r="P44" s="193">
        <v>8.066666666666666</v>
      </c>
      <c r="Q44" s="193">
        <v>8</v>
      </c>
      <c r="R44" s="193">
        <v>7.9833333333333325</v>
      </c>
      <c r="S44" s="193">
        <v>8.266666666666667</v>
      </c>
      <c r="T44" s="193">
        <v>7.8</v>
      </c>
      <c r="U44" s="193">
        <v>8.333333333333332</v>
      </c>
      <c r="V44" s="193">
        <v>8.066666666666666</v>
      </c>
      <c r="W44" s="193">
        <v>8.066666666666666</v>
      </c>
      <c r="X44" s="193">
        <v>7.666666666666667</v>
      </c>
      <c r="Y44" s="193">
        <v>7.9</v>
      </c>
      <c r="Z44" s="193">
        <v>8.066666666666666</v>
      </c>
      <c r="AA44" s="193">
        <v>8.25</v>
      </c>
      <c r="AB44" s="193">
        <v>7.833333333333333</v>
      </c>
      <c r="AC44" s="125">
        <f aca="true" t="shared" si="34" ref="AC44:AC79">AVERAGE(O44:AB44)</f>
        <v>8.02142857142857</v>
      </c>
      <c r="AD44" s="126"/>
      <c r="AE44" s="126"/>
      <c r="AF44" s="243" t="s">
        <v>554</v>
      </c>
      <c r="AG44" s="237" t="s">
        <v>731</v>
      </c>
    </row>
    <row r="45" spans="1:33" ht="15">
      <c r="A45" s="365"/>
      <c r="B45" s="254"/>
      <c r="C45" s="244"/>
      <c r="D45" s="254"/>
      <c r="E45" s="244"/>
      <c r="F45" s="367" t="s">
        <v>25</v>
      </c>
      <c r="G45" s="125">
        <v>7.2</v>
      </c>
      <c r="H45" s="125">
        <v>7</v>
      </c>
      <c r="I45" s="125">
        <v>10</v>
      </c>
      <c r="J45" s="125">
        <v>9</v>
      </c>
      <c r="K45" s="125">
        <v>7.4</v>
      </c>
      <c r="L45" s="125">
        <v>8.6</v>
      </c>
      <c r="M45" s="125">
        <f t="shared" si="33"/>
        <v>8.200000000000001</v>
      </c>
      <c r="N45" s="367" t="s">
        <v>35</v>
      </c>
      <c r="O45" s="193">
        <v>8.2</v>
      </c>
      <c r="P45" s="193">
        <v>8.4</v>
      </c>
      <c r="Q45" s="193">
        <v>8.3</v>
      </c>
      <c r="R45" s="193">
        <v>8.25</v>
      </c>
      <c r="S45" s="193">
        <v>8.8</v>
      </c>
      <c r="T45" s="193">
        <v>8.4</v>
      </c>
      <c r="U45" s="193">
        <v>8.6</v>
      </c>
      <c r="V45" s="193">
        <v>8.4</v>
      </c>
      <c r="W45" s="193">
        <v>8.4</v>
      </c>
      <c r="X45" s="193">
        <v>8</v>
      </c>
      <c r="Y45" s="193">
        <v>8</v>
      </c>
      <c r="Z45" s="193">
        <v>8.75</v>
      </c>
      <c r="AA45" s="193">
        <v>8.45</v>
      </c>
      <c r="AB45" s="193">
        <v>8.2</v>
      </c>
      <c r="AC45" s="194">
        <f t="shared" si="34"/>
        <v>8.367857142857144</v>
      </c>
      <c r="AD45" s="103"/>
      <c r="AE45" s="103"/>
      <c r="AF45" s="244"/>
      <c r="AG45" s="246"/>
    </row>
    <row r="46" spans="1:33" ht="15.75" thickBot="1">
      <c r="A46" s="368"/>
      <c r="B46" s="255"/>
      <c r="C46" s="245"/>
      <c r="D46" s="255"/>
      <c r="E46" s="245"/>
      <c r="F46" s="370" t="s">
        <v>26</v>
      </c>
      <c r="G46" s="371">
        <f aca="true" t="shared" si="35" ref="G46:L46">(G44*0.4+G45*0.6)</f>
        <v>7.5920000000000005</v>
      </c>
      <c r="H46" s="371">
        <f t="shared" si="35"/>
        <v>7.4573333333333345</v>
      </c>
      <c r="I46" s="371">
        <f t="shared" si="35"/>
        <v>9.434666666666667</v>
      </c>
      <c r="J46" s="371">
        <f t="shared" si="35"/>
        <v>8.664</v>
      </c>
      <c r="K46" s="371">
        <f t="shared" si="35"/>
        <v>7.8373333333333335</v>
      </c>
      <c r="L46" s="371">
        <f t="shared" si="35"/>
        <v>8.466666666666665</v>
      </c>
      <c r="M46" s="396">
        <v>8.3</v>
      </c>
      <c r="N46" s="370" t="s">
        <v>24</v>
      </c>
      <c r="O46" s="195">
        <f aca="true" t="shared" si="36" ref="O46:AB46">(O44)*0.4+(O45)*0.6</f>
        <v>8.12</v>
      </c>
      <c r="P46" s="195">
        <f t="shared" si="36"/>
        <v>8.266666666666666</v>
      </c>
      <c r="Q46" s="195">
        <f t="shared" si="36"/>
        <v>8.18</v>
      </c>
      <c r="R46" s="195">
        <f t="shared" si="36"/>
        <v>8.143333333333334</v>
      </c>
      <c r="S46" s="195">
        <f t="shared" si="36"/>
        <v>8.586666666666668</v>
      </c>
      <c r="T46" s="195">
        <f t="shared" si="36"/>
        <v>8.16</v>
      </c>
      <c r="U46" s="195">
        <f t="shared" si="36"/>
        <v>8.493333333333332</v>
      </c>
      <c r="V46" s="195">
        <f t="shared" si="36"/>
        <v>8.266666666666666</v>
      </c>
      <c r="W46" s="195">
        <f t="shared" si="36"/>
        <v>8.266666666666666</v>
      </c>
      <c r="X46" s="195">
        <f t="shared" si="36"/>
        <v>7.866666666666667</v>
      </c>
      <c r="Y46" s="195">
        <f t="shared" si="36"/>
        <v>7.96</v>
      </c>
      <c r="Z46" s="195">
        <f t="shared" si="36"/>
        <v>8.476666666666667</v>
      </c>
      <c r="AA46" s="195">
        <f t="shared" si="36"/>
        <v>8.37</v>
      </c>
      <c r="AB46" s="195">
        <f t="shared" si="36"/>
        <v>8.053333333333333</v>
      </c>
      <c r="AC46" s="195">
        <f t="shared" si="34"/>
        <v>8.229285714285714</v>
      </c>
      <c r="AD46" s="106"/>
      <c r="AE46" s="106"/>
      <c r="AF46" s="245"/>
      <c r="AG46" s="247"/>
    </row>
    <row r="47" spans="1:33" ht="15" customHeight="1">
      <c r="A47" s="378">
        <v>12</v>
      </c>
      <c r="B47" s="235" t="s">
        <v>341</v>
      </c>
      <c r="C47" s="243" t="s">
        <v>641</v>
      </c>
      <c r="D47" s="402" t="s">
        <v>342</v>
      </c>
      <c r="E47" s="243" t="s">
        <v>69</v>
      </c>
      <c r="F47" s="395" t="s">
        <v>24</v>
      </c>
      <c r="G47" s="125">
        <f aca="true" t="shared" si="37" ref="G47:L47">Q49</f>
        <v>8.406666666666666</v>
      </c>
      <c r="H47" s="125">
        <f t="shared" si="37"/>
        <v>8.14</v>
      </c>
      <c r="I47" s="125">
        <f t="shared" si="37"/>
        <v>8.48</v>
      </c>
      <c r="J47" s="125">
        <f t="shared" si="37"/>
        <v>8.079999999999998</v>
      </c>
      <c r="K47" s="125">
        <f t="shared" si="37"/>
        <v>8.493333333333332</v>
      </c>
      <c r="L47" s="125">
        <f t="shared" si="37"/>
        <v>8.666666666666668</v>
      </c>
      <c r="M47" s="125">
        <f t="shared" si="33"/>
        <v>8.377777777777778</v>
      </c>
      <c r="N47" s="395" t="s">
        <v>34</v>
      </c>
      <c r="O47" s="193">
        <v>8.25</v>
      </c>
      <c r="P47" s="193">
        <v>8</v>
      </c>
      <c r="Q47" s="193">
        <v>8.116666666666667</v>
      </c>
      <c r="R47" s="193">
        <v>7.75</v>
      </c>
      <c r="S47" s="193">
        <v>8</v>
      </c>
      <c r="T47" s="193">
        <v>7.9</v>
      </c>
      <c r="U47" s="193">
        <v>8.633333333333333</v>
      </c>
      <c r="V47" s="193">
        <v>8.166666666666668</v>
      </c>
      <c r="W47" s="193">
        <v>7.966666666666667</v>
      </c>
      <c r="X47" s="193">
        <v>7.7333333333333325</v>
      </c>
      <c r="Y47" s="193">
        <v>7.85</v>
      </c>
      <c r="Z47" s="193">
        <v>8.05</v>
      </c>
      <c r="AA47" s="193">
        <v>8.433333333333334</v>
      </c>
      <c r="AB47" s="193">
        <v>7.566666666666667</v>
      </c>
      <c r="AC47" s="125">
        <f t="shared" si="34"/>
        <v>8.029761904761903</v>
      </c>
      <c r="AD47" s="126"/>
      <c r="AE47" s="126"/>
      <c r="AF47" s="243" t="s">
        <v>554</v>
      </c>
      <c r="AG47" s="237" t="s">
        <v>731</v>
      </c>
    </row>
    <row r="48" spans="1:33" ht="15">
      <c r="A48" s="380"/>
      <c r="B48" s="254"/>
      <c r="C48" s="244"/>
      <c r="D48" s="403"/>
      <c r="E48" s="244"/>
      <c r="F48" s="367" t="s">
        <v>25</v>
      </c>
      <c r="G48" s="125">
        <v>6.4</v>
      </c>
      <c r="H48" s="125">
        <v>6.8</v>
      </c>
      <c r="I48" s="125">
        <v>8.5</v>
      </c>
      <c r="J48" s="125">
        <v>9.5</v>
      </c>
      <c r="K48" s="125">
        <v>8</v>
      </c>
      <c r="L48" s="125">
        <v>8.8</v>
      </c>
      <c r="M48" s="125">
        <f>AVERAGE(G48:L48)</f>
        <v>8</v>
      </c>
      <c r="N48" s="367" t="s">
        <v>35</v>
      </c>
      <c r="O48" s="193">
        <v>8.15</v>
      </c>
      <c r="P48" s="193">
        <v>8.5</v>
      </c>
      <c r="Q48" s="193">
        <v>8.6</v>
      </c>
      <c r="R48" s="193">
        <v>8.4</v>
      </c>
      <c r="S48" s="193">
        <v>8.8</v>
      </c>
      <c r="T48" s="193">
        <v>8.2</v>
      </c>
      <c r="U48" s="193">
        <v>8.4</v>
      </c>
      <c r="V48" s="193">
        <v>9</v>
      </c>
      <c r="W48" s="193">
        <v>8.4</v>
      </c>
      <c r="X48" s="193">
        <v>8</v>
      </c>
      <c r="Y48" s="193">
        <v>8</v>
      </c>
      <c r="Z48" s="193">
        <v>9.35</v>
      </c>
      <c r="AA48" s="193">
        <v>8.45</v>
      </c>
      <c r="AB48" s="193">
        <v>8.3</v>
      </c>
      <c r="AC48" s="194">
        <f t="shared" si="34"/>
        <v>8.467857142857143</v>
      </c>
      <c r="AD48" s="103"/>
      <c r="AE48" s="103"/>
      <c r="AF48" s="244"/>
      <c r="AG48" s="246"/>
    </row>
    <row r="49" spans="1:33" ht="15.75" thickBot="1">
      <c r="A49" s="382"/>
      <c r="B49" s="255"/>
      <c r="C49" s="245"/>
      <c r="D49" s="404"/>
      <c r="E49" s="245"/>
      <c r="F49" s="370" t="s">
        <v>26</v>
      </c>
      <c r="G49" s="371">
        <f aca="true" t="shared" si="38" ref="G49:L49">(G47*0.4+G48*0.6)</f>
        <v>7.2026666666666666</v>
      </c>
      <c r="H49" s="371">
        <f t="shared" si="38"/>
        <v>7.336</v>
      </c>
      <c r="I49" s="371">
        <f t="shared" si="38"/>
        <v>8.492</v>
      </c>
      <c r="J49" s="371">
        <f t="shared" si="38"/>
        <v>8.931999999999999</v>
      </c>
      <c r="K49" s="371">
        <f t="shared" si="38"/>
        <v>8.197333333333333</v>
      </c>
      <c r="L49" s="371">
        <v>8.8</v>
      </c>
      <c r="M49" s="396">
        <f t="shared" si="33"/>
        <v>8.159999999999998</v>
      </c>
      <c r="N49" s="370" t="s">
        <v>24</v>
      </c>
      <c r="O49" s="195">
        <f aca="true" t="shared" si="39" ref="O49:AB49">(O47)*0.4+(O48)*0.6</f>
        <v>8.19</v>
      </c>
      <c r="P49" s="195">
        <f t="shared" si="39"/>
        <v>8.3</v>
      </c>
      <c r="Q49" s="195">
        <f t="shared" si="39"/>
        <v>8.406666666666666</v>
      </c>
      <c r="R49" s="195">
        <f t="shared" si="39"/>
        <v>8.14</v>
      </c>
      <c r="S49" s="195">
        <f t="shared" si="39"/>
        <v>8.48</v>
      </c>
      <c r="T49" s="195">
        <f t="shared" si="39"/>
        <v>8.079999999999998</v>
      </c>
      <c r="U49" s="195">
        <f t="shared" si="39"/>
        <v>8.493333333333332</v>
      </c>
      <c r="V49" s="195">
        <f t="shared" si="39"/>
        <v>8.666666666666668</v>
      </c>
      <c r="W49" s="195">
        <f t="shared" si="39"/>
        <v>8.226666666666667</v>
      </c>
      <c r="X49" s="195">
        <f t="shared" si="39"/>
        <v>7.893333333333333</v>
      </c>
      <c r="Y49" s="195">
        <f t="shared" si="39"/>
        <v>7.9399999999999995</v>
      </c>
      <c r="Z49" s="195">
        <f t="shared" si="39"/>
        <v>8.83</v>
      </c>
      <c r="AA49" s="195">
        <f t="shared" si="39"/>
        <v>8.443333333333333</v>
      </c>
      <c r="AB49" s="195">
        <f t="shared" si="39"/>
        <v>8.006666666666668</v>
      </c>
      <c r="AC49" s="195">
        <f t="shared" si="34"/>
        <v>8.292619047619045</v>
      </c>
      <c r="AD49" s="106"/>
      <c r="AE49" s="106"/>
      <c r="AF49" s="245"/>
      <c r="AG49" s="247"/>
    </row>
    <row r="50" spans="1:33" ht="15" customHeight="1">
      <c r="A50" s="365">
        <v>13</v>
      </c>
      <c r="B50" s="235" t="s">
        <v>343</v>
      </c>
      <c r="C50" s="243" t="s">
        <v>642</v>
      </c>
      <c r="D50" s="235" t="s">
        <v>344</v>
      </c>
      <c r="E50" s="243" t="s">
        <v>69</v>
      </c>
      <c r="F50" s="395" t="s">
        <v>24</v>
      </c>
      <c r="G50" s="125">
        <f aca="true" t="shared" si="40" ref="G50:L50">Q52</f>
        <v>8.493333333333334</v>
      </c>
      <c r="H50" s="125">
        <f t="shared" si="40"/>
        <v>8.486666666666668</v>
      </c>
      <c r="I50" s="125">
        <f t="shared" si="40"/>
        <v>8.76</v>
      </c>
      <c r="J50" s="125">
        <f t="shared" si="40"/>
        <v>8.42</v>
      </c>
      <c r="K50" s="125">
        <f t="shared" si="40"/>
        <v>8.506666666666666</v>
      </c>
      <c r="L50" s="125">
        <f t="shared" si="40"/>
        <v>8.426666666666666</v>
      </c>
      <c r="M50" s="125">
        <f t="shared" si="33"/>
        <v>8.515555555555556</v>
      </c>
      <c r="N50" s="395" t="s">
        <v>34</v>
      </c>
      <c r="O50" s="193">
        <v>8.683333333333334</v>
      </c>
      <c r="P50" s="193">
        <v>8.566666666666666</v>
      </c>
      <c r="Q50" s="193">
        <v>8.033333333333333</v>
      </c>
      <c r="R50" s="193">
        <v>8.166666666666668</v>
      </c>
      <c r="S50" s="193">
        <v>8.4</v>
      </c>
      <c r="T50" s="193">
        <v>8</v>
      </c>
      <c r="U50" s="193">
        <v>8.366666666666667</v>
      </c>
      <c r="V50" s="193">
        <v>8.166666666666668</v>
      </c>
      <c r="W50" s="193">
        <v>8.4</v>
      </c>
      <c r="X50" s="193">
        <v>7.833333333333333</v>
      </c>
      <c r="Y50" s="193">
        <v>7.866666666666667</v>
      </c>
      <c r="Z50" s="193">
        <v>8.1</v>
      </c>
      <c r="AA50" s="193">
        <v>8.566666666666666</v>
      </c>
      <c r="AB50" s="193">
        <v>7.866666666666667</v>
      </c>
      <c r="AC50" s="125">
        <f t="shared" si="34"/>
        <v>8.215476190476192</v>
      </c>
      <c r="AD50" s="126"/>
      <c r="AE50" s="126"/>
      <c r="AF50" s="243" t="s">
        <v>554</v>
      </c>
      <c r="AG50" s="237" t="s">
        <v>731</v>
      </c>
    </row>
    <row r="51" spans="1:33" ht="15">
      <c r="A51" s="365"/>
      <c r="B51" s="254"/>
      <c r="C51" s="244"/>
      <c r="D51" s="254"/>
      <c r="E51" s="244"/>
      <c r="F51" s="367" t="s">
        <v>25</v>
      </c>
      <c r="G51" s="125">
        <v>8.4</v>
      </c>
      <c r="H51" s="125">
        <v>7.4</v>
      </c>
      <c r="I51" s="125">
        <v>9.75</v>
      </c>
      <c r="J51" s="125">
        <v>8</v>
      </c>
      <c r="K51" s="125">
        <v>8.4</v>
      </c>
      <c r="L51" s="125">
        <v>8.2</v>
      </c>
      <c r="M51" s="125">
        <f t="shared" si="33"/>
        <v>8.358333333333333</v>
      </c>
      <c r="N51" s="367" t="s">
        <v>35</v>
      </c>
      <c r="O51" s="193">
        <v>8.15</v>
      </c>
      <c r="P51" s="193">
        <v>8.7</v>
      </c>
      <c r="Q51" s="193">
        <v>8.8</v>
      </c>
      <c r="R51" s="193">
        <v>8.7</v>
      </c>
      <c r="S51" s="193">
        <v>9</v>
      </c>
      <c r="T51" s="193">
        <v>8.7</v>
      </c>
      <c r="U51" s="193">
        <v>8.6</v>
      </c>
      <c r="V51" s="193">
        <v>8.6</v>
      </c>
      <c r="W51" s="193">
        <v>8.4</v>
      </c>
      <c r="X51" s="193">
        <v>8</v>
      </c>
      <c r="Y51" s="193">
        <v>8.05</v>
      </c>
      <c r="Z51" s="193">
        <v>8.95</v>
      </c>
      <c r="AA51" s="193">
        <v>8.65</v>
      </c>
      <c r="AB51" s="193">
        <v>8.3</v>
      </c>
      <c r="AC51" s="194">
        <f t="shared" si="34"/>
        <v>8.542857142857143</v>
      </c>
      <c r="AD51" s="103"/>
      <c r="AE51" s="103"/>
      <c r="AF51" s="244"/>
      <c r="AG51" s="246"/>
    </row>
    <row r="52" spans="1:33" ht="15.75" thickBot="1">
      <c r="A52" s="368"/>
      <c r="B52" s="255"/>
      <c r="C52" s="245"/>
      <c r="D52" s="255"/>
      <c r="E52" s="245"/>
      <c r="F52" s="370" t="s">
        <v>26</v>
      </c>
      <c r="G52" s="371">
        <f aca="true" t="shared" si="41" ref="G52:L52">(G50*0.4+G51*0.6)</f>
        <v>8.437333333333335</v>
      </c>
      <c r="H52" s="371">
        <f t="shared" si="41"/>
        <v>7.834666666666668</v>
      </c>
      <c r="I52" s="371">
        <f t="shared" si="41"/>
        <v>9.354</v>
      </c>
      <c r="J52" s="371">
        <f t="shared" si="41"/>
        <v>8.168</v>
      </c>
      <c r="K52" s="371">
        <f t="shared" si="41"/>
        <v>8.442666666666668</v>
      </c>
      <c r="L52" s="371">
        <f t="shared" si="41"/>
        <v>8.290666666666667</v>
      </c>
      <c r="M52" s="396">
        <f t="shared" si="33"/>
        <v>8.421222222222221</v>
      </c>
      <c r="N52" s="370" t="s">
        <v>24</v>
      </c>
      <c r="O52" s="195">
        <f aca="true" t="shared" si="42" ref="O52:AB52">(O50)*0.4+(O51)*0.6</f>
        <v>8.363333333333333</v>
      </c>
      <c r="P52" s="195">
        <f t="shared" si="42"/>
        <v>8.646666666666667</v>
      </c>
      <c r="Q52" s="195">
        <f t="shared" si="42"/>
        <v>8.493333333333334</v>
      </c>
      <c r="R52" s="195">
        <f t="shared" si="42"/>
        <v>8.486666666666668</v>
      </c>
      <c r="S52" s="195">
        <f t="shared" si="42"/>
        <v>8.76</v>
      </c>
      <c r="T52" s="195">
        <f t="shared" si="42"/>
        <v>8.42</v>
      </c>
      <c r="U52" s="195">
        <f t="shared" si="42"/>
        <v>8.506666666666666</v>
      </c>
      <c r="V52" s="195">
        <f t="shared" si="42"/>
        <v>8.426666666666666</v>
      </c>
      <c r="W52" s="195">
        <f t="shared" si="42"/>
        <v>8.4</v>
      </c>
      <c r="X52" s="195">
        <f t="shared" si="42"/>
        <v>7.933333333333334</v>
      </c>
      <c r="Y52" s="195">
        <f t="shared" si="42"/>
        <v>7.976666666666667</v>
      </c>
      <c r="Z52" s="195">
        <f t="shared" si="42"/>
        <v>8.61</v>
      </c>
      <c r="AA52" s="195">
        <f t="shared" si="42"/>
        <v>8.616666666666667</v>
      </c>
      <c r="AB52" s="195">
        <f t="shared" si="42"/>
        <v>8.126666666666667</v>
      </c>
      <c r="AC52" s="195">
        <f t="shared" si="34"/>
        <v>8.411904761904761</v>
      </c>
      <c r="AD52" s="106"/>
      <c r="AE52" s="106"/>
      <c r="AF52" s="245"/>
      <c r="AG52" s="247"/>
    </row>
    <row r="53" spans="1:33" ht="15" customHeight="1">
      <c r="A53" s="378">
        <v>14</v>
      </c>
      <c r="B53" s="235" t="s">
        <v>345</v>
      </c>
      <c r="C53" s="243" t="s">
        <v>643</v>
      </c>
      <c r="D53" s="235" t="s">
        <v>346</v>
      </c>
      <c r="E53" s="243" t="s">
        <v>69</v>
      </c>
      <c r="F53" s="395" t="s">
        <v>24</v>
      </c>
      <c r="G53" s="125">
        <f aca="true" t="shared" si="43" ref="G53:L53">Q55</f>
        <v>8.41</v>
      </c>
      <c r="H53" s="125">
        <f t="shared" si="43"/>
        <v>8.2</v>
      </c>
      <c r="I53" s="125">
        <f t="shared" si="43"/>
        <v>8.453333333333333</v>
      </c>
      <c r="J53" s="125">
        <f t="shared" si="43"/>
        <v>8.2</v>
      </c>
      <c r="K53" s="125">
        <f t="shared" si="43"/>
        <v>8.4</v>
      </c>
      <c r="L53" s="125">
        <f t="shared" si="43"/>
        <v>8.373333333333333</v>
      </c>
      <c r="M53" s="125">
        <f t="shared" si="33"/>
        <v>8.339444444444444</v>
      </c>
      <c r="N53" s="395" t="s">
        <v>34</v>
      </c>
      <c r="O53" s="193">
        <v>8.233333333333333</v>
      </c>
      <c r="P53" s="193">
        <v>8.266666666666667</v>
      </c>
      <c r="Q53" s="193">
        <v>8.05</v>
      </c>
      <c r="R53" s="193">
        <v>7.9</v>
      </c>
      <c r="S53" s="193">
        <v>7.933333333333333</v>
      </c>
      <c r="T53" s="193">
        <v>7.9</v>
      </c>
      <c r="U53" s="193">
        <v>8.4</v>
      </c>
      <c r="V53" s="193">
        <v>8.333333333333332</v>
      </c>
      <c r="W53" s="193">
        <v>8.466666666666667</v>
      </c>
      <c r="X53" s="193">
        <v>7.8</v>
      </c>
      <c r="Y53" s="193">
        <v>7.933333333333333</v>
      </c>
      <c r="Z53" s="193">
        <v>7.9</v>
      </c>
      <c r="AA53" s="193">
        <v>8.433333333333334</v>
      </c>
      <c r="AB53" s="193">
        <v>7.833333333333333</v>
      </c>
      <c r="AC53" s="125">
        <f t="shared" si="34"/>
        <v>8.098809523809525</v>
      </c>
      <c r="AD53" s="126"/>
      <c r="AE53" s="126"/>
      <c r="AF53" s="243" t="s">
        <v>554</v>
      </c>
      <c r="AG53" s="237" t="s">
        <v>731</v>
      </c>
    </row>
    <row r="54" spans="1:33" ht="15">
      <c r="A54" s="380"/>
      <c r="B54" s="254"/>
      <c r="C54" s="244"/>
      <c r="D54" s="261"/>
      <c r="E54" s="244"/>
      <c r="F54" s="367" t="s">
        <v>25</v>
      </c>
      <c r="G54" s="125">
        <v>8</v>
      </c>
      <c r="H54" s="125">
        <v>6.8</v>
      </c>
      <c r="I54" s="125">
        <v>9.75</v>
      </c>
      <c r="J54" s="125">
        <v>9</v>
      </c>
      <c r="K54" s="125">
        <v>7.8</v>
      </c>
      <c r="L54" s="125">
        <v>8.4</v>
      </c>
      <c r="M54" s="125">
        <f t="shared" si="33"/>
        <v>8.291666666666666</v>
      </c>
      <c r="N54" s="367" t="s">
        <v>35</v>
      </c>
      <c r="O54" s="193">
        <v>8.35</v>
      </c>
      <c r="P54" s="193">
        <v>8.5</v>
      </c>
      <c r="Q54" s="193">
        <v>8.65</v>
      </c>
      <c r="R54" s="193">
        <v>8.4</v>
      </c>
      <c r="S54" s="193">
        <v>8.8</v>
      </c>
      <c r="T54" s="193">
        <v>8.4</v>
      </c>
      <c r="U54" s="193">
        <v>8.4</v>
      </c>
      <c r="V54" s="193">
        <v>8.4</v>
      </c>
      <c r="W54" s="193">
        <v>8.6</v>
      </c>
      <c r="X54" s="193">
        <v>8</v>
      </c>
      <c r="Y54" s="193">
        <v>8</v>
      </c>
      <c r="Z54" s="193">
        <v>9.05</v>
      </c>
      <c r="AA54" s="193">
        <v>8.6</v>
      </c>
      <c r="AB54" s="193">
        <v>8.2</v>
      </c>
      <c r="AC54" s="194">
        <f t="shared" si="34"/>
        <v>8.453571428571427</v>
      </c>
      <c r="AD54" s="103"/>
      <c r="AE54" s="103"/>
      <c r="AF54" s="244"/>
      <c r="AG54" s="246"/>
    </row>
    <row r="55" spans="1:33" ht="15.75" thickBot="1">
      <c r="A55" s="382"/>
      <c r="B55" s="255"/>
      <c r="C55" s="245"/>
      <c r="D55" s="262"/>
      <c r="E55" s="245"/>
      <c r="F55" s="370" t="s">
        <v>26</v>
      </c>
      <c r="G55" s="371">
        <f aca="true" t="shared" si="44" ref="G55:L55">(G53*0.4+G54*0.6)</f>
        <v>8.164</v>
      </c>
      <c r="H55" s="371">
        <f t="shared" si="44"/>
        <v>7.359999999999999</v>
      </c>
      <c r="I55" s="371">
        <f t="shared" si="44"/>
        <v>9.231333333333334</v>
      </c>
      <c r="J55" s="371">
        <f t="shared" si="44"/>
        <v>8.68</v>
      </c>
      <c r="K55" s="371">
        <f t="shared" si="44"/>
        <v>8.04</v>
      </c>
      <c r="L55" s="371">
        <f t="shared" si="44"/>
        <v>8.389333333333333</v>
      </c>
      <c r="M55" s="396">
        <f t="shared" si="33"/>
        <v>8.310777777777778</v>
      </c>
      <c r="N55" s="370" t="s">
        <v>24</v>
      </c>
      <c r="O55" s="195">
        <f aca="true" t="shared" si="45" ref="O55:AB55">(O53)*0.4+(O54)*0.6</f>
        <v>8.303333333333333</v>
      </c>
      <c r="P55" s="195">
        <f t="shared" si="45"/>
        <v>8.406666666666666</v>
      </c>
      <c r="Q55" s="195">
        <f t="shared" si="45"/>
        <v>8.41</v>
      </c>
      <c r="R55" s="195">
        <f t="shared" si="45"/>
        <v>8.2</v>
      </c>
      <c r="S55" s="195">
        <f t="shared" si="45"/>
        <v>8.453333333333333</v>
      </c>
      <c r="T55" s="195">
        <f t="shared" si="45"/>
        <v>8.2</v>
      </c>
      <c r="U55" s="195">
        <f t="shared" si="45"/>
        <v>8.4</v>
      </c>
      <c r="V55" s="195">
        <f t="shared" si="45"/>
        <v>8.373333333333333</v>
      </c>
      <c r="W55" s="195">
        <f t="shared" si="45"/>
        <v>8.546666666666667</v>
      </c>
      <c r="X55" s="195">
        <f t="shared" si="45"/>
        <v>7.92</v>
      </c>
      <c r="Y55" s="195">
        <f t="shared" si="45"/>
        <v>7.973333333333333</v>
      </c>
      <c r="Z55" s="195">
        <f t="shared" si="45"/>
        <v>8.59</v>
      </c>
      <c r="AA55" s="195">
        <f t="shared" si="45"/>
        <v>8.533333333333333</v>
      </c>
      <c r="AB55" s="195">
        <f t="shared" si="45"/>
        <v>8.053333333333333</v>
      </c>
      <c r="AC55" s="195">
        <f t="shared" si="34"/>
        <v>8.311666666666666</v>
      </c>
      <c r="AD55" s="106"/>
      <c r="AE55" s="106"/>
      <c r="AF55" s="245"/>
      <c r="AG55" s="247"/>
    </row>
    <row r="56" spans="1:33" ht="15" customHeight="1">
      <c r="A56" s="365">
        <v>15</v>
      </c>
      <c r="B56" s="235" t="s">
        <v>347</v>
      </c>
      <c r="C56" s="243" t="s">
        <v>644</v>
      </c>
      <c r="D56" s="402" t="s">
        <v>348</v>
      </c>
      <c r="E56" s="243" t="s">
        <v>74</v>
      </c>
      <c r="F56" s="395" t="s">
        <v>24</v>
      </c>
      <c r="G56" s="125">
        <f aca="true" t="shared" si="46" ref="G56:L56">Q58</f>
        <v>8.086666666666668</v>
      </c>
      <c r="H56" s="125">
        <f t="shared" si="46"/>
        <v>8.073333333333334</v>
      </c>
      <c r="I56" s="125">
        <f t="shared" si="46"/>
        <v>8.413333333333334</v>
      </c>
      <c r="J56" s="125">
        <f t="shared" si="46"/>
        <v>8.04</v>
      </c>
      <c r="K56" s="125">
        <f t="shared" si="46"/>
        <v>8.24</v>
      </c>
      <c r="L56" s="125">
        <f t="shared" si="46"/>
        <v>8.093333333333332</v>
      </c>
      <c r="M56" s="125">
        <f t="shared" si="33"/>
        <v>8.15777777777778</v>
      </c>
      <c r="N56" s="395" t="s">
        <v>34</v>
      </c>
      <c r="O56" s="193">
        <v>8.133333333333333</v>
      </c>
      <c r="P56" s="193">
        <v>7.966666666666667</v>
      </c>
      <c r="Q56" s="193">
        <v>7.7666666666666675</v>
      </c>
      <c r="R56" s="193">
        <v>7.583333333333333</v>
      </c>
      <c r="S56" s="193">
        <v>7.833333333333333</v>
      </c>
      <c r="T56" s="193">
        <v>7.8</v>
      </c>
      <c r="U56" s="193">
        <v>8</v>
      </c>
      <c r="V56" s="193">
        <v>7.933333333333333</v>
      </c>
      <c r="W56" s="193">
        <v>7.866666666666667</v>
      </c>
      <c r="X56" s="193">
        <v>7.7</v>
      </c>
      <c r="Y56" s="193">
        <v>8.016666666666667</v>
      </c>
      <c r="Z56" s="193">
        <v>7.933333333333333</v>
      </c>
      <c r="AA56" s="193">
        <v>8.116666666666667</v>
      </c>
      <c r="AB56" s="193">
        <v>7.533333333333333</v>
      </c>
      <c r="AC56" s="125">
        <f t="shared" si="34"/>
        <v>7.870238095238095</v>
      </c>
      <c r="AD56" s="126"/>
      <c r="AE56" s="126"/>
      <c r="AF56" s="243" t="s">
        <v>554</v>
      </c>
      <c r="AG56" s="237" t="s">
        <v>731</v>
      </c>
    </row>
    <row r="57" spans="1:33" ht="15">
      <c r="A57" s="365"/>
      <c r="B57" s="254"/>
      <c r="C57" s="244"/>
      <c r="D57" s="403"/>
      <c r="E57" s="244"/>
      <c r="F57" s="367" t="s">
        <v>25</v>
      </c>
      <c r="G57" s="125">
        <v>4.4</v>
      </c>
      <c r="H57" s="125">
        <v>7.6</v>
      </c>
      <c r="I57" s="125">
        <v>9.25</v>
      </c>
      <c r="J57" s="125">
        <v>8.75</v>
      </c>
      <c r="K57" s="125">
        <v>7.4</v>
      </c>
      <c r="L57" s="125">
        <v>8.6</v>
      </c>
      <c r="M57" s="125">
        <f t="shared" si="33"/>
        <v>7.666666666666667</v>
      </c>
      <c r="N57" s="367" t="s">
        <v>35</v>
      </c>
      <c r="O57" s="193">
        <v>7.4</v>
      </c>
      <c r="P57" s="193">
        <v>8.4</v>
      </c>
      <c r="Q57" s="193">
        <v>8.3</v>
      </c>
      <c r="R57" s="193">
        <v>8.4</v>
      </c>
      <c r="S57" s="193">
        <v>8.8</v>
      </c>
      <c r="T57" s="193">
        <v>8.2</v>
      </c>
      <c r="U57" s="193">
        <v>8.4</v>
      </c>
      <c r="V57" s="193">
        <v>8.2</v>
      </c>
      <c r="W57" s="193">
        <v>8.6</v>
      </c>
      <c r="X57" s="193">
        <v>8</v>
      </c>
      <c r="Y57" s="193">
        <v>8.05</v>
      </c>
      <c r="Z57" s="193">
        <v>8.9</v>
      </c>
      <c r="AA57" s="193">
        <v>8.4</v>
      </c>
      <c r="AB57" s="193">
        <v>7.9</v>
      </c>
      <c r="AC57" s="194">
        <f t="shared" si="34"/>
        <v>8.282142857142857</v>
      </c>
      <c r="AD57" s="103"/>
      <c r="AE57" s="103"/>
      <c r="AF57" s="244"/>
      <c r="AG57" s="246"/>
    </row>
    <row r="58" spans="1:33" ht="15.75" thickBot="1">
      <c r="A58" s="368"/>
      <c r="B58" s="255"/>
      <c r="C58" s="245"/>
      <c r="D58" s="404"/>
      <c r="E58" s="245"/>
      <c r="F58" s="370" t="s">
        <v>26</v>
      </c>
      <c r="G58" s="371">
        <f aca="true" t="shared" si="47" ref="G58:L58">(G56*0.4+G57*0.6)</f>
        <v>5.874666666666668</v>
      </c>
      <c r="H58" s="371">
        <f t="shared" si="47"/>
        <v>7.789333333333333</v>
      </c>
      <c r="I58" s="371">
        <f t="shared" si="47"/>
        <v>8.915333333333333</v>
      </c>
      <c r="J58" s="371">
        <f t="shared" si="47"/>
        <v>8.466</v>
      </c>
      <c r="K58" s="371">
        <f t="shared" si="47"/>
        <v>7.736000000000001</v>
      </c>
      <c r="L58" s="371">
        <f t="shared" si="47"/>
        <v>8.397333333333332</v>
      </c>
      <c r="M58" s="396">
        <f t="shared" si="33"/>
        <v>7.863111111111112</v>
      </c>
      <c r="N58" s="370" t="s">
        <v>24</v>
      </c>
      <c r="O58" s="195">
        <f aca="true" t="shared" si="48" ref="O58:AB58">(O56)*0.4+(O57)*0.6</f>
        <v>7.693333333333333</v>
      </c>
      <c r="P58" s="195">
        <f t="shared" si="48"/>
        <v>8.226666666666667</v>
      </c>
      <c r="Q58" s="195">
        <f t="shared" si="48"/>
        <v>8.086666666666668</v>
      </c>
      <c r="R58" s="195">
        <f t="shared" si="48"/>
        <v>8.073333333333334</v>
      </c>
      <c r="S58" s="195">
        <f t="shared" si="48"/>
        <v>8.413333333333334</v>
      </c>
      <c r="T58" s="195">
        <f t="shared" si="48"/>
        <v>8.04</v>
      </c>
      <c r="U58" s="195">
        <f t="shared" si="48"/>
        <v>8.24</v>
      </c>
      <c r="V58" s="195">
        <f t="shared" si="48"/>
        <v>8.093333333333332</v>
      </c>
      <c r="W58" s="195">
        <f t="shared" si="48"/>
        <v>8.306666666666667</v>
      </c>
      <c r="X58" s="195">
        <f t="shared" si="48"/>
        <v>7.88</v>
      </c>
      <c r="Y58" s="195">
        <f t="shared" si="48"/>
        <v>8.036666666666667</v>
      </c>
      <c r="Z58" s="195">
        <f t="shared" si="48"/>
        <v>8.513333333333334</v>
      </c>
      <c r="AA58" s="195">
        <f t="shared" si="48"/>
        <v>8.286666666666667</v>
      </c>
      <c r="AB58" s="195">
        <f t="shared" si="48"/>
        <v>7.753333333333334</v>
      </c>
      <c r="AC58" s="195">
        <f t="shared" si="34"/>
        <v>8.117380952380952</v>
      </c>
      <c r="AD58" s="106"/>
      <c r="AE58" s="106"/>
      <c r="AF58" s="245"/>
      <c r="AG58" s="247"/>
    </row>
    <row r="59" spans="1:33" ht="15" customHeight="1">
      <c r="A59" s="378">
        <v>16</v>
      </c>
      <c r="B59" s="235" t="s">
        <v>349</v>
      </c>
      <c r="C59" s="244" t="s">
        <v>645</v>
      </c>
      <c r="D59" s="403" t="s">
        <v>350</v>
      </c>
      <c r="E59" s="244" t="s">
        <v>74</v>
      </c>
      <c r="F59" s="395" t="s">
        <v>24</v>
      </c>
      <c r="G59" s="125">
        <f aca="true" t="shared" si="49" ref="G59:L59">Q61</f>
        <v>8.24</v>
      </c>
      <c r="H59" s="125">
        <f t="shared" si="49"/>
        <v>8.406666666666666</v>
      </c>
      <c r="I59" s="125">
        <f t="shared" si="49"/>
        <v>8.52</v>
      </c>
      <c r="J59" s="125">
        <f t="shared" si="49"/>
        <v>8.18</v>
      </c>
      <c r="K59" s="125">
        <f t="shared" si="49"/>
        <v>8.52</v>
      </c>
      <c r="L59" s="125">
        <f t="shared" si="49"/>
        <v>8.399999999999999</v>
      </c>
      <c r="M59" s="125">
        <f t="shared" si="33"/>
        <v>8.377777777777776</v>
      </c>
      <c r="N59" s="395" t="s">
        <v>34</v>
      </c>
      <c r="O59" s="193">
        <v>8.366666666666667</v>
      </c>
      <c r="P59" s="193">
        <v>8.466666666666667</v>
      </c>
      <c r="Q59" s="193">
        <v>8</v>
      </c>
      <c r="R59" s="193">
        <v>8.416666666666668</v>
      </c>
      <c r="S59" s="193">
        <v>8.1</v>
      </c>
      <c r="T59" s="193">
        <v>8</v>
      </c>
      <c r="U59" s="193">
        <v>8.7</v>
      </c>
      <c r="V59" s="193">
        <v>8.1</v>
      </c>
      <c r="W59" s="193">
        <v>8.133333333333333</v>
      </c>
      <c r="X59" s="193">
        <v>7.8</v>
      </c>
      <c r="Y59" s="193">
        <v>7.9833333333333325</v>
      </c>
      <c r="Z59" s="193">
        <v>8.116666666666667</v>
      </c>
      <c r="AA59" s="193">
        <v>8.383333333333333</v>
      </c>
      <c r="AB59" s="193">
        <v>7.666666666666667</v>
      </c>
      <c r="AC59" s="125">
        <f t="shared" si="34"/>
        <v>8.15952380952381</v>
      </c>
      <c r="AD59" s="126"/>
      <c r="AE59" s="126"/>
      <c r="AF59" s="243" t="s">
        <v>554</v>
      </c>
      <c r="AG59" s="237" t="s">
        <v>731</v>
      </c>
    </row>
    <row r="60" spans="1:33" ht="15">
      <c r="A60" s="380"/>
      <c r="B60" s="254"/>
      <c r="C60" s="244"/>
      <c r="D60" s="403"/>
      <c r="E60" s="244"/>
      <c r="F60" s="367" t="s">
        <v>25</v>
      </c>
      <c r="G60" s="125">
        <v>8.4</v>
      </c>
      <c r="H60" s="125">
        <v>7.8</v>
      </c>
      <c r="I60" s="125">
        <v>9.75</v>
      </c>
      <c r="J60" s="125">
        <v>9.5</v>
      </c>
      <c r="K60" s="125">
        <v>8.6</v>
      </c>
      <c r="L60" s="125">
        <v>8.6</v>
      </c>
      <c r="M60" s="125">
        <f t="shared" si="33"/>
        <v>8.775</v>
      </c>
      <c r="N60" s="367" t="s">
        <v>35</v>
      </c>
      <c r="O60" s="193">
        <v>8.25</v>
      </c>
      <c r="P60" s="193">
        <v>8.7</v>
      </c>
      <c r="Q60" s="193">
        <v>8.4</v>
      </c>
      <c r="R60" s="193">
        <v>8.4</v>
      </c>
      <c r="S60" s="193">
        <v>8.8</v>
      </c>
      <c r="T60" s="193">
        <v>8.3</v>
      </c>
      <c r="U60" s="193">
        <v>8.4</v>
      </c>
      <c r="V60" s="193">
        <v>8.6</v>
      </c>
      <c r="W60" s="193">
        <v>8.6</v>
      </c>
      <c r="X60" s="193">
        <v>8</v>
      </c>
      <c r="Y60" s="193">
        <v>8</v>
      </c>
      <c r="Z60" s="193">
        <v>8.55</v>
      </c>
      <c r="AA60" s="193">
        <v>8.6</v>
      </c>
      <c r="AB60" s="193">
        <v>8.2</v>
      </c>
      <c r="AC60" s="194">
        <f t="shared" si="34"/>
        <v>8.414285714285713</v>
      </c>
      <c r="AD60" s="103"/>
      <c r="AE60" s="103"/>
      <c r="AF60" s="244"/>
      <c r="AG60" s="246"/>
    </row>
    <row r="61" spans="1:33" ht="15.75" thickBot="1">
      <c r="A61" s="382"/>
      <c r="B61" s="255"/>
      <c r="C61" s="245"/>
      <c r="D61" s="404"/>
      <c r="E61" s="245"/>
      <c r="F61" s="370" t="s">
        <v>26</v>
      </c>
      <c r="G61" s="371">
        <f aca="true" t="shared" si="50" ref="G61:L61">(G59*0.4+G60*0.6)</f>
        <v>8.336</v>
      </c>
      <c r="H61" s="371">
        <f t="shared" si="50"/>
        <v>8.042666666666666</v>
      </c>
      <c r="I61" s="371">
        <f t="shared" si="50"/>
        <v>9.258</v>
      </c>
      <c r="J61" s="371">
        <f t="shared" si="50"/>
        <v>8.972000000000001</v>
      </c>
      <c r="K61" s="371">
        <f t="shared" si="50"/>
        <v>8.568</v>
      </c>
      <c r="L61" s="371">
        <f t="shared" si="50"/>
        <v>8.52</v>
      </c>
      <c r="M61" s="396">
        <f t="shared" si="33"/>
        <v>8.61611111111111</v>
      </c>
      <c r="N61" s="370" t="s">
        <v>24</v>
      </c>
      <c r="O61" s="195">
        <f aca="true" t="shared" si="51" ref="O61:AB61">(O59)*0.4+(O60)*0.6</f>
        <v>8.296666666666667</v>
      </c>
      <c r="P61" s="195">
        <f t="shared" si="51"/>
        <v>8.606666666666666</v>
      </c>
      <c r="Q61" s="195">
        <f t="shared" si="51"/>
        <v>8.24</v>
      </c>
      <c r="R61" s="195">
        <f t="shared" si="51"/>
        <v>8.406666666666666</v>
      </c>
      <c r="S61" s="195">
        <f t="shared" si="51"/>
        <v>8.52</v>
      </c>
      <c r="T61" s="195">
        <f t="shared" si="51"/>
        <v>8.18</v>
      </c>
      <c r="U61" s="195">
        <f t="shared" si="51"/>
        <v>8.52</v>
      </c>
      <c r="V61" s="195">
        <f t="shared" si="51"/>
        <v>8.399999999999999</v>
      </c>
      <c r="W61" s="195">
        <f t="shared" si="51"/>
        <v>8.413333333333332</v>
      </c>
      <c r="X61" s="195">
        <f t="shared" si="51"/>
        <v>7.92</v>
      </c>
      <c r="Y61" s="195">
        <f t="shared" si="51"/>
        <v>7.993333333333333</v>
      </c>
      <c r="Z61" s="195">
        <f t="shared" si="51"/>
        <v>8.376666666666667</v>
      </c>
      <c r="AA61" s="195">
        <f t="shared" si="51"/>
        <v>8.513333333333332</v>
      </c>
      <c r="AB61" s="195">
        <f t="shared" si="51"/>
        <v>7.986666666666666</v>
      </c>
      <c r="AC61" s="195">
        <f t="shared" si="34"/>
        <v>8.312380952380952</v>
      </c>
      <c r="AD61" s="106"/>
      <c r="AE61" s="106"/>
      <c r="AF61" s="245"/>
      <c r="AG61" s="247"/>
    </row>
    <row r="62" spans="1:33" ht="15" customHeight="1">
      <c r="A62" s="365">
        <v>17</v>
      </c>
      <c r="B62" s="235" t="s">
        <v>351</v>
      </c>
      <c r="C62" s="244" t="s">
        <v>646</v>
      </c>
      <c r="D62" s="403" t="s">
        <v>352</v>
      </c>
      <c r="E62" s="244" t="s">
        <v>74</v>
      </c>
      <c r="F62" s="395" t="s">
        <v>24</v>
      </c>
      <c r="G62" s="125">
        <f aca="true" t="shared" si="52" ref="G62:L62">Q64</f>
        <v>8.120000000000001</v>
      </c>
      <c r="H62" s="125">
        <f t="shared" si="52"/>
        <v>8.056666666666667</v>
      </c>
      <c r="I62" s="125">
        <f t="shared" si="52"/>
        <v>8.813333333333333</v>
      </c>
      <c r="J62" s="125">
        <f t="shared" si="52"/>
        <v>8.04</v>
      </c>
      <c r="K62" s="125">
        <f t="shared" si="52"/>
        <v>8.48</v>
      </c>
      <c r="L62" s="125">
        <f t="shared" si="52"/>
        <v>8.133333333333333</v>
      </c>
      <c r="M62" s="125">
        <f t="shared" si="33"/>
        <v>8.273888888888889</v>
      </c>
      <c r="N62" s="395" t="s">
        <v>34</v>
      </c>
      <c r="O62" s="193">
        <v>8.033333333333333</v>
      </c>
      <c r="P62" s="193">
        <v>7.966666666666667</v>
      </c>
      <c r="Q62" s="193">
        <v>7.85</v>
      </c>
      <c r="R62" s="193">
        <v>7.916666666666667</v>
      </c>
      <c r="S62" s="193">
        <v>8.833333333333332</v>
      </c>
      <c r="T62" s="193">
        <v>7.8</v>
      </c>
      <c r="U62" s="193">
        <v>8.6</v>
      </c>
      <c r="V62" s="193">
        <v>8.033333333333333</v>
      </c>
      <c r="W62" s="193">
        <v>7.966666666666667</v>
      </c>
      <c r="X62" s="193">
        <v>7.566666666666667</v>
      </c>
      <c r="Y62" s="193">
        <v>8</v>
      </c>
      <c r="Z62" s="193">
        <v>7.933333333333333</v>
      </c>
      <c r="AA62" s="193">
        <v>8.233333333333333</v>
      </c>
      <c r="AB62" s="193">
        <v>7.6</v>
      </c>
      <c r="AC62" s="125">
        <f t="shared" si="34"/>
        <v>8.023809523809524</v>
      </c>
      <c r="AD62" s="126"/>
      <c r="AE62" s="126"/>
      <c r="AF62" s="243" t="s">
        <v>554</v>
      </c>
      <c r="AG62" s="237" t="s">
        <v>731</v>
      </c>
    </row>
    <row r="63" spans="1:33" ht="15">
      <c r="A63" s="365"/>
      <c r="B63" s="254"/>
      <c r="C63" s="244"/>
      <c r="D63" s="403"/>
      <c r="E63" s="244"/>
      <c r="F63" s="367" t="s">
        <v>25</v>
      </c>
      <c r="G63" s="125">
        <v>7.6</v>
      </c>
      <c r="H63" s="125">
        <v>7.8</v>
      </c>
      <c r="I63" s="125">
        <v>9</v>
      </c>
      <c r="J63" s="125">
        <v>9</v>
      </c>
      <c r="K63" s="125">
        <v>9.4</v>
      </c>
      <c r="L63" s="125">
        <v>8.5</v>
      </c>
      <c r="M63" s="125">
        <f t="shared" si="33"/>
        <v>8.549999999999999</v>
      </c>
      <c r="N63" s="367" t="s">
        <v>35</v>
      </c>
      <c r="O63" s="193">
        <v>8</v>
      </c>
      <c r="P63" s="193">
        <v>8.4</v>
      </c>
      <c r="Q63" s="193">
        <v>8.3</v>
      </c>
      <c r="R63" s="193">
        <v>8.15</v>
      </c>
      <c r="S63" s="193">
        <v>8.8</v>
      </c>
      <c r="T63" s="193">
        <v>8.2</v>
      </c>
      <c r="U63" s="193">
        <v>8.4</v>
      </c>
      <c r="V63" s="193">
        <v>8.2</v>
      </c>
      <c r="W63" s="193">
        <v>8.4</v>
      </c>
      <c r="X63" s="193">
        <v>7.5</v>
      </c>
      <c r="Y63" s="193">
        <v>8</v>
      </c>
      <c r="Z63" s="193">
        <v>8.4</v>
      </c>
      <c r="AA63" s="193">
        <v>8.5</v>
      </c>
      <c r="AB63" s="193">
        <v>8.2</v>
      </c>
      <c r="AC63" s="194">
        <f t="shared" si="34"/>
        <v>8.246428571428572</v>
      </c>
      <c r="AD63" s="103"/>
      <c r="AE63" s="103"/>
      <c r="AF63" s="244"/>
      <c r="AG63" s="246"/>
    </row>
    <row r="64" spans="1:33" ht="15.75" thickBot="1">
      <c r="A64" s="368"/>
      <c r="B64" s="255"/>
      <c r="C64" s="245"/>
      <c r="D64" s="404"/>
      <c r="E64" s="245"/>
      <c r="F64" s="370" t="s">
        <v>26</v>
      </c>
      <c r="G64" s="371">
        <f aca="true" t="shared" si="53" ref="G64:L64">(G62*0.4+G63*0.6)</f>
        <v>7.808</v>
      </c>
      <c r="H64" s="371">
        <f t="shared" si="53"/>
        <v>7.902666666666667</v>
      </c>
      <c r="I64" s="371">
        <f t="shared" si="53"/>
        <v>8.925333333333333</v>
      </c>
      <c r="J64" s="371">
        <f t="shared" si="53"/>
        <v>8.616</v>
      </c>
      <c r="K64" s="371">
        <f t="shared" si="53"/>
        <v>9.032</v>
      </c>
      <c r="L64" s="371">
        <f t="shared" si="53"/>
        <v>8.353333333333333</v>
      </c>
      <c r="M64" s="396">
        <f t="shared" si="33"/>
        <v>8.439555555555554</v>
      </c>
      <c r="N64" s="370" t="s">
        <v>24</v>
      </c>
      <c r="O64" s="195">
        <f aca="true" t="shared" si="54" ref="O64:AB64">(O62)*0.4+(O63)*0.6</f>
        <v>8.013333333333334</v>
      </c>
      <c r="P64" s="195">
        <f t="shared" si="54"/>
        <v>8.226666666666667</v>
      </c>
      <c r="Q64" s="195">
        <f t="shared" si="54"/>
        <v>8.120000000000001</v>
      </c>
      <c r="R64" s="195">
        <f t="shared" si="54"/>
        <v>8.056666666666667</v>
      </c>
      <c r="S64" s="195">
        <f t="shared" si="54"/>
        <v>8.813333333333333</v>
      </c>
      <c r="T64" s="195">
        <f t="shared" si="54"/>
        <v>8.04</v>
      </c>
      <c r="U64" s="195">
        <f t="shared" si="54"/>
        <v>8.48</v>
      </c>
      <c r="V64" s="195">
        <f t="shared" si="54"/>
        <v>8.133333333333333</v>
      </c>
      <c r="W64" s="195">
        <f t="shared" si="54"/>
        <v>8.226666666666667</v>
      </c>
      <c r="X64" s="195">
        <f t="shared" si="54"/>
        <v>7.526666666666667</v>
      </c>
      <c r="Y64" s="195">
        <f t="shared" si="54"/>
        <v>8</v>
      </c>
      <c r="Z64" s="195">
        <f t="shared" si="54"/>
        <v>8.213333333333333</v>
      </c>
      <c r="AA64" s="195">
        <f t="shared" si="54"/>
        <v>8.393333333333333</v>
      </c>
      <c r="AB64" s="195">
        <f t="shared" si="54"/>
        <v>7.959999999999999</v>
      </c>
      <c r="AC64" s="195">
        <f t="shared" si="34"/>
        <v>8.15738095238095</v>
      </c>
      <c r="AD64" s="106"/>
      <c r="AE64" s="106"/>
      <c r="AF64" s="245"/>
      <c r="AG64" s="247"/>
    </row>
    <row r="65" spans="1:33" ht="15" customHeight="1">
      <c r="A65" s="378">
        <v>18</v>
      </c>
      <c r="B65" s="235" t="s">
        <v>353</v>
      </c>
      <c r="C65" s="244" t="s">
        <v>647</v>
      </c>
      <c r="D65" s="403" t="s">
        <v>354</v>
      </c>
      <c r="E65" s="244" t="s">
        <v>69</v>
      </c>
      <c r="F65" s="395" t="s">
        <v>24</v>
      </c>
      <c r="G65" s="125">
        <f aca="true" t="shared" si="55" ref="G65:L65">Q67</f>
        <v>8.313333333333333</v>
      </c>
      <c r="H65" s="125">
        <f t="shared" si="55"/>
        <v>8.453333333333333</v>
      </c>
      <c r="I65" s="125">
        <f t="shared" si="55"/>
        <v>8.533333333333333</v>
      </c>
      <c r="J65" s="125">
        <f t="shared" si="55"/>
        <v>8.146666666666665</v>
      </c>
      <c r="K65" s="125">
        <f t="shared" si="55"/>
        <v>8.306666666666668</v>
      </c>
      <c r="L65" s="125">
        <f t="shared" si="55"/>
        <v>8.399999999999999</v>
      </c>
      <c r="M65" s="125">
        <f t="shared" si="33"/>
        <v>8.358888888888888</v>
      </c>
      <c r="N65" s="395" t="s">
        <v>34</v>
      </c>
      <c r="O65" s="193">
        <v>8.25</v>
      </c>
      <c r="P65" s="193">
        <v>8.6</v>
      </c>
      <c r="Q65" s="193">
        <v>8.033333333333333</v>
      </c>
      <c r="R65" s="193">
        <v>8.383333333333333</v>
      </c>
      <c r="S65" s="193">
        <v>8.133333333333333</v>
      </c>
      <c r="T65" s="193">
        <v>8.066666666666666</v>
      </c>
      <c r="U65" s="193">
        <v>8.166666666666668</v>
      </c>
      <c r="V65" s="193">
        <v>8.1</v>
      </c>
      <c r="W65" s="193">
        <v>8.4</v>
      </c>
      <c r="X65" s="193">
        <v>7.7333333333333325</v>
      </c>
      <c r="Y65" s="193">
        <v>7.916666666666667</v>
      </c>
      <c r="Z65" s="193">
        <v>8.25</v>
      </c>
      <c r="AA65" s="193">
        <v>8.466666666666667</v>
      </c>
      <c r="AB65" s="193">
        <v>7.7333333333333325</v>
      </c>
      <c r="AC65" s="125">
        <f t="shared" si="34"/>
        <v>8.15952380952381</v>
      </c>
      <c r="AD65" s="126"/>
      <c r="AE65" s="126"/>
      <c r="AF65" s="243" t="s">
        <v>554</v>
      </c>
      <c r="AG65" s="237" t="s">
        <v>731</v>
      </c>
    </row>
    <row r="66" spans="1:33" ht="15">
      <c r="A66" s="380"/>
      <c r="B66" s="254"/>
      <c r="C66" s="244"/>
      <c r="D66" s="403"/>
      <c r="E66" s="244"/>
      <c r="F66" s="367" t="s">
        <v>25</v>
      </c>
      <c r="G66" s="125">
        <v>8.8</v>
      </c>
      <c r="H66" s="125">
        <v>8.8</v>
      </c>
      <c r="I66" s="125">
        <v>8.5</v>
      </c>
      <c r="J66" s="125">
        <v>9</v>
      </c>
      <c r="K66" s="125">
        <v>8.4</v>
      </c>
      <c r="L66" s="125">
        <v>6.2</v>
      </c>
      <c r="M66" s="125">
        <f t="shared" si="33"/>
        <v>8.283333333333333</v>
      </c>
      <c r="N66" s="367" t="s">
        <v>35</v>
      </c>
      <c r="O66" s="193">
        <v>8</v>
      </c>
      <c r="P66" s="193">
        <v>8.8</v>
      </c>
      <c r="Q66" s="193">
        <v>8.5</v>
      </c>
      <c r="R66" s="193">
        <v>8.5</v>
      </c>
      <c r="S66" s="193">
        <v>8.8</v>
      </c>
      <c r="T66" s="193">
        <v>8.2</v>
      </c>
      <c r="U66" s="193">
        <v>8.4</v>
      </c>
      <c r="V66" s="193">
        <v>8.6</v>
      </c>
      <c r="W66" s="193">
        <v>8.4</v>
      </c>
      <c r="X66" s="193">
        <v>8</v>
      </c>
      <c r="Y66" s="193">
        <v>8</v>
      </c>
      <c r="Z66" s="193">
        <v>8.9</v>
      </c>
      <c r="AA66" s="193">
        <v>8.65</v>
      </c>
      <c r="AB66" s="193">
        <v>8.1</v>
      </c>
      <c r="AC66" s="194">
        <f t="shared" si="34"/>
        <v>8.417857142857143</v>
      </c>
      <c r="AD66" s="103"/>
      <c r="AE66" s="103"/>
      <c r="AF66" s="244"/>
      <c r="AG66" s="246"/>
    </row>
    <row r="67" spans="1:33" ht="15.75" thickBot="1">
      <c r="A67" s="382"/>
      <c r="B67" s="255"/>
      <c r="C67" s="245"/>
      <c r="D67" s="404"/>
      <c r="E67" s="245"/>
      <c r="F67" s="370" t="s">
        <v>26</v>
      </c>
      <c r="G67" s="371">
        <f aca="true" t="shared" si="56" ref="G67:L67">(G65*0.4+G66*0.6)</f>
        <v>8.605333333333334</v>
      </c>
      <c r="H67" s="371">
        <f t="shared" si="56"/>
        <v>8.661333333333333</v>
      </c>
      <c r="I67" s="371">
        <f t="shared" si="56"/>
        <v>8.513333333333334</v>
      </c>
      <c r="J67" s="371">
        <f t="shared" si="56"/>
        <v>8.658666666666665</v>
      </c>
      <c r="K67" s="371">
        <f t="shared" si="56"/>
        <v>8.362666666666668</v>
      </c>
      <c r="L67" s="371">
        <f t="shared" si="56"/>
        <v>7.079999999999999</v>
      </c>
      <c r="M67" s="396">
        <f t="shared" si="33"/>
        <v>8.313555555555554</v>
      </c>
      <c r="N67" s="370" t="s">
        <v>24</v>
      </c>
      <c r="O67" s="195">
        <f aca="true" t="shared" si="57" ref="O67:AB67">(O65)*0.4+(O66)*0.6</f>
        <v>8.1</v>
      </c>
      <c r="P67" s="195">
        <f t="shared" si="57"/>
        <v>8.72</v>
      </c>
      <c r="Q67" s="195">
        <f t="shared" si="57"/>
        <v>8.313333333333333</v>
      </c>
      <c r="R67" s="195">
        <f t="shared" si="57"/>
        <v>8.453333333333333</v>
      </c>
      <c r="S67" s="195">
        <f t="shared" si="57"/>
        <v>8.533333333333333</v>
      </c>
      <c r="T67" s="195">
        <f t="shared" si="57"/>
        <v>8.146666666666665</v>
      </c>
      <c r="U67" s="195">
        <f t="shared" si="57"/>
        <v>8.306666666666668</v>
      </c>
      <c r="V67" s="195">
        <f t="shared" si="57"/>
        <v>8.399999999999999</v>
      </c>
      <c r="W67" s="195">
        <f t="shared" si="57"/>
        <v>8.4</v>
      </c>
      <c r="X67" s="195">
        <f t="shared" si="57"/>
        <v>7.893333333333333</v>
      </c>
      <c r="Y67" s="195">
        <f t="shared" si="57"/>
        <v>7.966666666666667</v>
      </c>
      <c r="Z67" s="195">
        <f t="shared" si="57"/>
        <v>8.64</v>
      </c>
      <c r="AA67" s="195">
        <f t="shared" si="57"/>
        <v>8.576666666666668</v>
      </c>
      <c r="AB67" s="195">
        <f t="shared" si="57"/>
        <v>7.953333333333333</v>
      </c>
      <c r="AC67" s="195">
        <f t="shared" si="34"/>
        <v>8.31452380952381</v>
      </c>
      <c r="AD67" s="106"/>
      <c r="AE67" s="106"/>
      <c r="AF67" s="245"/>
      <c r="AG67" s="247"/>
    </row>
    <row r="68" spans="1:33" ht="15">
      <c r="A68" s="365">
        <v>19</v>
      </c>
      <c r="B68" s="235" t="s">
        <v>355</v>
      </c>
      <c r="C68" s="244" t="s">
        <v>648</v>
      </c>
      <c r="D68" s="235" t="s">
        <v>649</v>
      </c>
      <c r="E68" s="244" t="s">
        <v>69</v>
      </c>
      <c r="F68" s="395" t="s">
        <v>24</v>
      </c>
      <c r="G68" s="125">
        <f aca="true" t="shared" si="58" ref="G68:L68">Q70</f>
        <v>8.533333333333333</v>
      </c>
      <c r="H68" s="125">
        <f t="shared" si="58"/>
        <v>8.4</v>
      </c>
      <c r="I68" s="125">
        <f t="shared" si="58"/>
        <v>8.466666666666667</v>
      </c>
      <c r="J68" s="125">
        <f t="shared" si="58"/>
        <v>8.106666666666666</v>
      </c>
      <c r="K68" s="125">
        <f t="shared" si="58"/>
        <v>8.4</v>
      </c>
      <c r="L68" s="125">
        <f t="shared" si="58"/>
        <v>8.426666666666666</v>
      </c>
      <c r="M68" s="125">
        <f t="shared" si="33"/>
        <v>8.388888888888888</v>
      </c>
      <c r="N68" s="395" t="s">
        <v>34</v>
      </c>
      <c r="O68" s="193">
        <v>8.466666666666667</v>
      </c>
      <c r="P68" s="193">
        <v>8.466666666666667</v>
      </c>
      <c r="Q68" s="193">
        <v>8.133333333333333</v>
      </c>
      <c r="R68" s="193">
        <v>7.95</v>
      </c>
      <c r="S68" s="193">
        <v>7.966666666666667</v>
      </c>
      <c r="T68" s="193">
        <v>7.966666666666667</v>
      </c>
      <c r="U68" s="193">
        <v>8.4</v>
      </c>
      <c r="V68" s="193">
        <v>8.166666666666668</v>
      </c>
      <c r="W68" s="193">
        <v>8.1</v>
      </c>
      <c r="X68" s="193">
        <v>7.866666666666667</v>
      </c>
      <c r="Y68" s="193">
        <v>8.166666666666668</v>
      </c>
      <c r="Z68" s="193">
        <v>8.166666666666668</v>
      </c>
      <c r="AA68" s="193">
        <v>8.65</v>
      </c>
      <c r="AB68" s="193">
        <v>7.7</v>
      </c>
      <c r="AC68" s="125">
        <f t="shared" si="34"/>
        <v>8.154761904761905</v>
      </c>
      <c r="AD68" s="126"/>
      <c r="AE68" s="126"/>
      <c r="AF68" s="243" t="s">
        <v>554</v>
      </c>
      <c r="AG68" s="237" t="s">
        <v>731</v>
      </c>
    </row>
    <row r="69" spans="1:33" ht="15">
      <c r="A69" s="365"/>
      <c r="B69" s="254"/>
      <c r="C69" s="244"/>
      <c r="D69" s="254"/>
      <c r="E69" s="244"/>
      <c r="F69" s="367" t="s">
        <v>25</v>
      </c>
      <c r="G69" s="125">
        <v>8.2</v>
      </c>
      <c r="H69" s="125">
        <v>7</v>
      </c>
      <c r="I69" s="125">
        <v>8.25</v>
      </c>
      <c r="J69" s="125">
        <v>6.5</v>
      </c>
      <c r="K69" s="125">
        <v>8.2</v>
      </c>
      <c r="L69" s="125">
        <v>8.4</v>
      </c>
      <c r="M69" s="125">
        <f t="shared" si="33"/>
        <v>7.758333333333333</v>
      </c>
      <c r="N69" s="367" t="s">
        <v>35</v>
      </c>
      <c r="O69" s="193">
        <v>8.2</v>
      </c>
      <c r="P69" s="193">
        <v>8.7</v>
      </c>
      <c r="Q69" s="193">
        <v>8.8</v>
      </c>
      <c r="R69" s="193">
        <v>8.7</v>
      </c>
      <c r="S69" s="193">
        <v>8.8</v>
      </c>
      <c r="T69" s="193">
        <v>8.2</v>
      </c>
      <c r="U69" s="193">
        <v>8.4</v>
      </c>
      <c r="V69" s="193">
        <v>8.6</v>
      </c>
      <c r="W69" s="193">
        <v>8.4</v>
      </c>
      <c r="X69" s="193">
        <v>8</v>
      </c>
      <c r="Y69" s="193">
        <v>8</v>
      </c>
      <c r="Z69" s="193">
        <v>9.35</v>
      </c>
      <c r="AA69" s="193">
        <v>8.5</v>
      </c>
      <c r="AB69" s="193">
        <v>8.2</v>
      </c>
      <c r="AC69" s="194">
        <f t="shared" si="34"/>
        <v>8.489285714285716</v>
      </c>
      <c r="AD69" s="103"/>
      <c r="AE69" s="103"/>
      <c r="AF69" s="244"/>
      <c r="AG69" s="246"/>
    </row>
    <row r="70" spans="1:33" ht="15.75" thickBot="1">
      <c r="A70" s="368"/>
      <c r="B70" s="255"/>
      <c r="C70" s="245"/>
      <c r="D70" s="255"/>
      <c r="E70" s="245"/>
      <c r="F70" s="370" t="s">
        <v>26</v>
      </c>
      <c r="G70" s="371">
        <f aca="true" t="shared" si="59" ref="G70:L70">(G68*0.4+G69*0.6)</f>
        <v>8.333333333333332</v>
      </c>
      <c r="H70" s="371">
        <f t="shared" si="59"/>
        <v>7.5600000000000005</v>
      </c>
      <c r="I70" s="371">
        <f t="shared" si="59"/>
        <v>8.336666666666666</v>
      </c>
      <c r="J70" s="371">
        <f t="shared" si="59"/>
        <v>7.142666666666667</v>
      </c>
      <c r="K70" s="371">
        <f t="shared" si="59"/>
        <v>8.28</v>
      </c>
      <c r="L70" s="371">
        <f t="shared" si="59"/>
        <v>8.410666666666668</v>
      </c>
      <c r="M70" s="396">
        <f t="shared" si="33"/>
        <v>8.010555555555555</v>
      </c>
      <c r="N70" s="370" t="s">
        <v>24</v>
      </c>
      <c r="O70" s="195">
        <f aca="true" t="shared" si="60" ref="O70:AB70">(O68)*0.4+(O69)*0.6</f>
        <v>8.306666666666665</v>
      </c>
      <c r="P70" s="195">
        <f t="shared" si="60"/>
        <v>8.606666666666666</v>
      </c>
      <c r="Q70" s="195">
        <f t="shared" si="60"/>
        <v>8.533333333333333</v>
      </c>
      <c r="R70" s="195">
        <f t="shared" si="60"/>
        <v>8.4</v>
      </c>
      <c r="S70" s="195">
        <f t="shared" si="60"/>
        <v>8.466666666666667</v>
      </c>
      <c r="T70" s="195">
        <f t="shared" si="60"/>
        <v>8.106666666666666</v>
      </c>
      <c r="U70" s="195">
        <f t="shared" si="60"/>
        <v>8.4</v>
      </c>
      <c r="V70" s="195">
        <f t="shared" si="60"/>
        <v>8.426666666666666</v>
      </c>
      <c r="W70" s="195">
        <f t="shared" si="60"/>
        <v>8.280000000000001</v>
      </c>
      <c r="X70" s="195">
        <f t="shared" si="60"/>
        <v>7.946666666666667</v>
      </c>
      <c r="Y70" s="195">
        <f t="shared" si="60"/>
        <v>8.066666666666666</v>
      </c>
      <c r="Z70" s="195">
        <f t="shared" si="60"/>
        <v>8.876666666666667</v>
      </c>
      <c r="AA70" s="195">
        <f t="shared" si="60"/>
        <v>8.56</v>
      </c>
      <c r="AB70" s="195">
        <f t="shared" si="60"/>
        <v>7.999999999999999</v>
      </c>
      <c r="AC70" s="195">
        <f t="shared" si="34"/>
        <v>8.35547619047619</v>
      </c>
      <c r="AD70" s="106"/>
      <c r="AE70" s="106"/>
      <c r="AF70" s="245"/>
      <c r="AG70" s="247"/>
    </row>
    <row r="71" spans="1:33" ht="15">
      <c r="A71" s="378">
        <v>20</v>
      </c>
      <c r="B71" s="235" t="s">
        <v>357</v>
      </c>
      <c r="C71" s="243" t="s">
        <v>650</v>
      </c>
      <c r="D71" s="402" t="s">
        <v>358</v>
      </c>
      <c r="E71" s="379" t="s">
        <v>74</v>
      </c>
      <c r="F71" s="395" t="s">
        <v>24</v>
      </c>
      <c r="G71" s="125">
        <f aca="true" t="shared" si="61" ref="G71:L71">Q73</f>
        <v>8.376666666666667</v>
      </c>
      <c r="H71" s="125">
        <f t="shared" si="61"/>
        <v>8.253333333333334</v>
      </c>
      <c r="I71" s="125">
        <f t="shared" si="61"/>
        <v>8.466666666666667</v>
      </c>
      <c r="J71" s="125">
        <f t="shared" si="61"/>
        <v>8.079999999999998</v>
      </c>
      <c r="K71" s="125">
        <f t="shared" si="61"/>
        <v>8.879999999999999</v>
      </c>
      <c r="L71" s="125">
        <f t="shared" si="61"/>
        <v>8.386666666666667</v>
      </c>
      <c r="M71" s="125">
        <f t="shared" si="33"/>
        <v>8.407222222222224</v>
      </c>
      <c r="N71" s="395" t="s">
        <v>34</v>
      </c>
      <c r="O71" s="193">
        <v>8.966666666666667</v>
      </c>
      <c r="P71" s="193">
        <v>8.366666666666667</v>
      </c>
      <c r="Q71" s="193">
        <v>8.116666666666667</v>
      </c>
      <c r="R71" s="193">
        <v>7.883333333333333</v>
      </c>
      <c r="S71" s="193">
        <v>7.966666666666667</v>
      </c>
      <c r="T71" s="193">
        <v>7.9</v>
      </c>
      <c r="U71" s="193">
        <v>8.7</v>
      </c>
      <c r="V71" s="193">
        <v>8.066666666666666</v>
      </c>
      <c r="W71" s="193">
        <v>8.133333333333333</v>
      </c>
      <c r="X71" s="193">
        <v>7.866666666666667</v>
      </c>
      <c r="Y71" s="193">
        <v>7.933333333333333</v>
      </c>
      <c r="Z71" s="193">
        <v>8.283333333333333</v>
      </c>
      <c r="AA71" s="193">
        <v>8.466666666666667</v>
      </c>
      <c r="AB71" s="193">
        <v>7.8</v>
      </c>
      <c r="AC71" s="125">
        <f t="shared" si="34"/>
        <v>8.175</v>
      </c>
      <c r="AD71" s="126"/>
      <c r="AE71" s="126"/>
      <c r="AF71" s="243" t="s">
        <v>554</v>
      </c>
      <c r="AG71" s="237" t="s">
        <v>731</v>
      </c>
    </row>
    <row r="72" spans="1:33" ht="15">
      <c r="A72" s="380"/>
      <c r="B72" s="254"/>
      <c r="C72" s="244"/>
      <c r="D72" s="403"/>
      <c r="E72" s="381"/>
      <c r="F72" s="367" t="s">
        <v>25</v>
      </c>
      <c r="G72" s="125">
        <v>7.8</v>
      </c>
      <c r="H72" s="125">
        <v>8.8</v>
      </c>
      <c r="I72" s="125">
        <v>9.5</v>
      </c>
      <c r="J72" s="125">
        <v>9</v>
      </c>
      <c r="K72" s="125">
        <v>8.2</v>
      </c>
      <c r="L72" s="125">
        <v>7.4</v>
      </c>
      <c r="M72" s="125">
        <f t="shared" si="33"/>
        <v>8.45</v>
      </c>
      <c r="N72" s="367" t="s">
        <v>35</v>
      </c>
      <c r="O72" s="193">
        <v>8.6</v>
      </c>
      <c r="P72" s="193">
        <v>8.5</v>
      </c>
      <c r="Q72" s="193">
        <v>8.55</v>
      </c>
      <c r="R72" s="193">
        <v>8.5</v>
      </c>
      <c r="S72" s="193">
        <v>8.8</v>
      </c>
      <c r="T72" s="193">
        <v>8.2</v>
      </c>
      <c r="U72" s="193">
        <v>9</v>
      </c>
      <c r="V72" s="193">
        <v>8.6</v>
      </c>
      <c r="W72" s="193">
        <v>8.6</v>
      </c>
      <c r="X72" s="193">
        <v>8</v>
      </c>
      <c r="Y72" s="193">
        <v>7.95</v>
      </c>
      <c r="Z72" s="193">
        <v>9.05</v>
      </c>
      <c r="AA72" s="193">
        <v>8.55</v>
      </c>
      <c r="AB72" s="193">
        <v>8.8</v>
      </c>
      <c r="AC72" s="194">
        <f t="shared" si="34"/>
        <v>8.549999999999999</v>
      </c>
      <c r="AD72" s="103"/>
      <c r="AE72" s="103"/>
      <c r="AF72" s="244"/>
      <c r="AG72" s="246"/>
    </row>
    <row r="73" spans="1:33" ht="15.75" thickBot="1">
      <c r="A73" s="382"/>
      <c r="B73" s="255"/>
      <c r="C73" s="245"/>
      <c r="D73" s="404"/>
      <c r="E73" s="383"/>
      <c r="F73" s="370" t="s">
        <v>26</v>
      </c>
      <c r="G73" s="371">
        <f aca="true" t="shared" si="62" ref="G73:L73">(G71*0.4+G72*0.6)</f>
        <v>8.030666666666667</v>
      </c>
      <c r="H73" s="371">
        <f t="shared" si="62"/>
        <v>8.581333333333333</v>
      </c>
      <c r="I73" s="371">
        <f t="shared" si="62"/>
        <v>9.086666666666666</v>
      </c>
      <c r="J73" s="371">
        <f t="shared" si="62"/>
        <v>8.631999999999998</v>
      </c>
      <c r="K73" s="371">
        <f t="shared" si="62"/>
        <v>8.471999999999998</v>
      </c>
      <c r="L73" s="371">
        <f t="shared" si="62"/>
        <v>7.794666666666667</v>
      </c>
      <c r="M73" s="396">
        <f t="shared" si="33"/>
        <v>8.432888888888888</v>
      </c>
      <c r="N73" s="370" t="s">
        <v>24</v>
      </c>
      <c r="O73" s="195">
        <f aca="true" t="shared" si="63" ref="O73:AB73">(O71)*0.4+(O72)*0.6</f>
        <v>8.746666666666666</v>
      </c>
      <c r="P73" s="195">
        <f t="shared" si="63"/>
        <v>8.446666666666667</v>
      </c>
      <c r="Q73" s="195">
        <f t="shared" si="63"/>
        <v>8.376666666666667</v>
      </c>
      <c r="R73" s="195">
        <f t="shared" si="63"/>
        <v>8.253333333333334</v>
      </c>
      <c r="S73" s="195">
        <f t="shared" si="63"/>
        <v>8.466666666666667</v>
      </c>
      <c r="T73" s="195">
        <f t="shared" si="63"/>
        <v>8.079999999999998</v>
      </c>
      <c r="U73" s="195">
        <f t="shared" si="63"/>
        <v>8.879999999999999</v>
      </c>
      <c r="V73" s="195">
        <f t="shared" si="63"/>
        <v>8.386666666666667</v>
      </c>
      <c r="W73" s="195">
        <f t="shared" si="63"/>
        <v>8.413333333333332</v>
      </c>
      <c r="X73" s="195">
        <f t="shared" si="63"/>
        <v>7.946666666666667</v>
      </c>
      <c r="Y73" s="195">
        <f t="shared" si="63"/>
        <v>7.943333333333333</v>
      </c>
      <c r="Z73" s="195">
        <f t="shared" si="63"/>
        <v>8.743333333333334</v>
      </c>
      <c r="AA73" s="195">
        <f t="shared" si="63"/>
        <v>8.516666666666666</v>
      </c>
      <c r="AB73" s="195">
        <f t="shared" si="63"/>
        <v>8.4</v>
      </c>
      <c r="AC73" s="195">
        <f t="shared" si="34"/>
        <v>8.4</v>
      </c>
      <c r="AD73" s="106"/>
      <c r="AE73" s="106"/>
      <c r="AF73" s="245"/>
      <c r="AG73" s="247"/>
    </row>
    <row r="74" spans="1:33" ht="15.75" customHeight="1">
      <c r="A74" s="365">
        <v>21</v>
      </c>
      <c r="B74" s="254" t="s">
        <v>359</v>
      </c>
      <c r="C74" s="244" t="s">
        <v>651</v>
      </c>
      <c r="D74" s="403" t="s">
        <v>360</v>
      </c>
      <c r="E74" s="244" t="s">
        <v>69</v>
      </c>
      <c r="F74" s="395" t="s">
        <v>24</v>
      </c>
      <c r="G74" s="125">
        <f aca="true" t="shared" si="64" ref="G74:L74">Q76</f>
        <v>8.32</v>
      </c>
      <c r="H74" s="125">
        <f t="shared" si="64"/>
        <v>8.14</v>
      </c>
      <c r="I74" s="125">
        <f t="shared" si="64"/>
        <v>8.573333333333332</v>
      </c>
      <c r="J74" s="125">
        <f t="shared" si="64"/>
        <v>8.12</v>
      </c>
      <c r="K74" s="125">
        <f t="shared" si="64"/>
        <v>8.426666666666666</v>
      </c>
      <c r="L74" s="125">
        <f t="shared" si="64"/>
        <v>8.453333333333333</v>
      </c>
      <c r="M74" s="125">
        <f t="shared" si="33"/>
        <v>8.338888888888889</v>
      </c>
      <c r="N74" s="395" t="s">
        <v>34</v>
      </c>
      <c r="O74" s="193">
        <v>8.066666666666666</v>
      </c>
      <c r="P74" s="193">
        <v>8.433333333333334</v>
      </c>
      <c r="Q74" s="193">
        <v>8.05</v>
      </c>
      <c r="R74" s="193">
        <v>7.9</v>
      </c>
      <c r="S74" s="193">
        <v>7.933333333333333</v>
      </c>
      <c r="T74" s="193">
        <v>8</v>
      </c>
      <c r="U74" s="193">
        <v>8.166666666666668</v>
      </c>
      <c r="V74" s="193">
        <v>8.233333333333333</v>
      </c>
      <c r="W74" s="193">
        <v>8.133333333333333</v>
      </c>
      <c r="X74" s="193">
        <v>8</v>
      </c>
      <c r="Y74" s="193">
        <v>8.333333333333332</v>
      </c>
      <c r="Z74" s="193">
        <v>8.133333333333333</v>
      </c>
      <c r="AA74" s="193">
        <v>8.6</v>
      </c>
      <c r="AB74" s="193">
        <v>7.666666666666667</v>
      </c>
      <c r="AC74" s="125">
        <f t="shared" si="34"/>
        <v>8.117857142857142</v>
      </c>
      <c r="AD74" s="126"/>
      <c r="AE74" s="126"/>
      <c r="AF74" s="243" t="s">
        <v>554</v>
      </c>
      <c r="AG74" s="237" t="s">
        <v>731</v>
      </c>
    </row>
    <row r="75" spans="1:33" ht="15">
      <c r="A75" s="365"/>
      <c r="B75" s="254"/>
      <c r="C75" s="244"/>
      <c r="D75" s="403"/>
      <c r="E75" s="244"/>
      <c r="F75" s="367" t="s">
        <v>25</v>
      </c>
      <c r="G75" s="125">
        <v>6.6</v>
      </c>
      <c r="H75" s="125">
        <v>8</v>
      </c>
      <c r="I75" s="125">
        <v>6.5</v>
      </c>
      <c r="J75" s="125">
        <v>8.5</v>
      </c>
      <c r="K75" s="125">
        <v>7</v>
      </c>
      <c r="L75" s="125">
        <v>5.4</v>
      </c>
      <c r="M75" s="125">
        <f t="shared" si="33"/>
        <v>7</v>
      </c>
      <c r="N75" s="367" t="s">
        <v>35</v>
      </c>
      <c r="O75" s="193">
        <v>7.95</v>
      </c>
      <c r="P75" s="193">
        <v>8.6</v>
      </c>
      <c r="Q75" s="193">
        <v>8.5</v>
      </c>
      <c r="R75" s="193">
        <v>8.3</v>
      </c>
      <c r="S75" s="193">
        <v>9</v>
      </c>
      <c r="T75" s="193">
        <v>8.2</v>
      </c>
      <c r="U75" s="193">
        <v>8.6</v>
      </c>
      <c r="V75" s="193">
        <v>8.6</v>
      </c>
      <c r="W75" s="193">
        <v>8.4</v>
      </c>
      <c r="X75" s="193">
        <v>8</v>
      </c>
      <c r="Y75" s="193">
        <v>8.15</v>
      </c>
      <c r="Z75" s="193">
        <v>8.75</v>
      </c>
      <c r="AA75" s="193">
        <v>8.5</v>
      </c>
      <c r="AB75" s="193">
        <v>8.55</v>
      </c>
      <c r="AC75" s="194">
        <f t="shared" si="34"/>
        <v>8.435714285714287</v>
      </c>
      <c r="AD75" s="103"/>
      <c r="AE75" s="103"/>
      <c r="AF75" s="244"/>
      <c r="AG75" s="246"/>
    </row>
    <row r="76" spans="1:33" ht="15.75" thickBot="1">
      <c r="A76" s="368"/>
      <c r="B76" s="255"/>
      <c r="C76" s="245"/>
      <c r="D76" s="404"/>
      <c r="E76" s="245"/>
      <c r="F76" s="370" t="s">
        <v>26</v>
      </c>
      <c r="G76" s="371">
        <f aca="true" t="shared" si="65" ref="G76:L76">(G74*0.4+G75*0.6)</f>
        <v>7.288</v>
      </c>
      <c r="H76" s="371">
        <f t="shared" si="65"/>
        <v>8.056000000000001</v>
      </c>
      <c r="I76" s="371">
        <f t="shared" si="65"/>
        <v>7.329333333333333</v>
      </c>
      <c r="J76" s="371">
        <v>8.4</v>
      </c>
      <c r="K76" s="371">
        <f t="shared" si="65"/>
        <v>7.570666666666667</v>
      </c>
      <c r="L76" s="371">
        <f t="shared" si="65"/>
        <v>6.621333333333334</v>
      </c>
      <c r="M76" s="396">
        <v>7.6</v>
      </c>
      <c r="N76" s="370" t="s">
        <v>24</v>
      </c>
      <c r="O76" s="195">
        <f aca="true" t="shared" si="66" ref="O76:AB76">(O74)*0.4+(O75)*0.6</f>
        <v>7.996666666666666</v>
      </c>
      <c r="P76" s="195">
        <f t="shared" si="66"/>
        <v>8.533333333333333</v>
      </c>
      <c r="Q76" s="195">
        <f t="shared" si="66"/>
        <v>8.32</v>
      </c>
      <c r="R76" s="195">
        <f t="shared" si="66"/>
        <v>8.14</v>
      </c>
      <c r="S76" s="195">
        <f t="shared" si="66"/>
        <v>8.573333333333332</v>
      </c>
      <c r="T76" s="195">
        <f t="shared" si="66"/>
        <v>8.12</v>
      </c>
      <c r="U76" s="195">
        <f t="shared" si="66"/>
        <v>8.426666666666666</v>
      </c>
      <c r="V76" s="195">
        <f t="shared" si="66"/>
        <v>8.453333333333333</v>
      </c>
      <c r="W76" s="195">
        <f t="shared" si="66"/>
        <v>8.293333333333333</v>
      </c>
      <c r="X76" s="195">
        <f t="shared" si="66"/>
        <v>8</v>
      </c>
      <c r="Y76" s="195">
        <f t="shared" si="66"/>
        <v>8.223333333333333</v>
      </c>
      <c r="Z76" s="195">
        <f t="shared" si="66"/>
        <v>8.503333333333334</v>
      </c>
      <c r="AA76" s="195">
        <f t="shared" si="66"/>
        <v>8.54</v>
      </c>
      <c r="AB76" s="195">
        <f t="shared" si="66"/>
        <v>8.196666666666667</v>
      </c>
      <c r="AC76" s="195">
        <f t="shared" si="34"/>
        <v>8.30857142857143</v>
      </c>
      <c r="AD76" s="106"/>
      <c r="AE76" s="106"/>
      <c r="AF76" s="245"/>
      <c r="AG76" s="247"/>
    </row>
    <row r="77" spans="1:33" ht="15" customHeight="1">
      <c r="A77" s="378">
        <v>22</v>
      </c>
      <c r="B77" s="235" t="s">
        <v>361</v>
      </c>
      <c r="C77" s="243" t="s">
        <v>652</v>
      </c>
      <c r="D77" s="402" t="s">
        <v>362</v>
      </c>
      <c r="E77" s="243" t="s">
        <v>69</v>
      </c>
      <c r="F77" s="395" t="s">
        <v>24</v>
      </c>
      <c r="G77" s="125">
        <f aca="true" t="shared" si="67" ref="G77:L77">Q79</f>
        <v>8.41</v>
      </c>
      <c r="H77" s="125">
        <f t="shared" si="67"/>
        <v>8.603333333333333</v>
      </c>
      <c r="I77" s="125">
        <f t="shared" si="67"/>
        <v>8.893333333333333</v>
      </c>
      <c r="J77" s="125">
        <f t="shared" si="67"/>
        <v>8.399999999999999</v>
      </c>
      <c r="K77" s="125">
        <f t="shared" si="67"/>
        <v>8.706666666666667</v>
      </c>
      <c r="L77" s="125">
        <f t="shared" si="67"/>
        <v>8.373333333333333</v>
      </c>
      <c r="M77" s="125">
        <f t="shared" si="33"/>
        <v>8.564444444444446</v>
      </c>
      <c r="N77" s="395" t="s">
        <v>34</v>
      </c>
      <c r="O77" s="193">
        <v>8.833333333333332</v>
      </c>
      <c r="P77" s="193">
        <v>8.6</v>
      </c>
      <c r="Q77" s="193">
        <v>8.2</v>
      </c>
      <c r="R77" s="193">
        <v>8.683333333333334</v>
      </c>
      <c r="S77" s="193">
        <v>8.733333333333333</v>
      </c>
      <c r="T77" s="193">
        <v>8.1</v>
      </c>
      <c r="U77" s="193">
        <v>8.266666666666667</v>
      </c>
      <c r="V77" s="193">
        <v>8.333333333333332</v>
      </c>
      <c r="W77" s="193">
        <v>8.366666666666667</v>
      </c>
      <c r="X77" s="193">
        <v>7.833333333333333</v>
      </c>
      <c r="Y77" s="193">
        <v>7.916666666666667</v>
      </c>
      <c r="Z77" s="193">
        <v>8.1</v>
      </c>
      <c r="AA77" s="193">
        <v>8.583333333333332</v>
      </c>
      <c r="AB77" s="193">
        <v>8</v>
      </c>
      <c r="AC77" s="125">
        <f t="shared" si="34"/>
        <v>8.325</v>
      </c>
      <c r="AD77" s="126"/>
      <c r="AE77" s="126"/>
      <c r="AF77" s="243" t="s">
        <v>554</v>
      </c>
      <c r="AG77" s="237" t="s">
        <v>731</v>
      </c>
    </row>
    <row r="78" spans="1:33" ht="15">
      <c r="A78" s="380"/>
      <c r="B78" s="254"/>
      <c r="C78" s="244"/>
      <c r="D78" s="403"/>
      <c r="E78" s="244"/>
      <c r="F78" s="367" t="s">
        <v>25</v>
      </c>
      <c r="G78" s="125">
        <v>7.2</v>
      </c>
      <c r="H78" s="125">
        <v>8</v>
      </c>
      <c r="I78" s="125">
        <v>8.25</v>
      </c>
      <c r="J78" s="125">
        <v>7.25</v>
      </c>
      <c r="K78" s="125">
        <v>7.8</v>
      </c>
      <c r="L78" s="125">
        <v>7.4</v>
      </c>
      <c r="M78" s="125">
        <f t="shared" si="33"/>
        <v>7.6499999999999995</v>
      </c>
      <c r="N78" s="367" t="s">
        <v>35</v>
      </c>
      <c r="O78" s="193">
        <v>8.8</v>
      </c>
      <c r="P78" s="193">
        <v>8.8</v>
      </c>
      <c r="Q78" s="193">
        <v>8.55</v>
      </c>
      <c r="R78" s="193">
        <v>8.55</v>
      </c>
      <c r="S78" s="193">
        <v>9</v>
      </c>
      <c r="T78" s="193">
        <v>8.6</v>
      </c>
      <c r="U78" s="193">
        <v>9</v>
      </c>
      <c r="V78" s="193">
        <v>8.4</v>
      </c>
      <c r="W78" s="193">
        <v>8.4</v>
      </c>
      <c r="X78" s="193">
        <v>8</v>
      </c>
      <c r="Y78" s="193">
        <v>8</v>
      </c>
      <c r="Z78" s="193">
        <v>8.95</v>
      </c>
      <c r="AA78" s="193">
        <v>8.5</v>
      </c>
      <c r="AB78" s="193">
        <v>8.75</v>
      </c>
      <c r="AC78" s="194">
        <f t="shared" si="34"/>
        <v>8.592857142857143</v>
      </c>
      <c r="AD78" s="103"/>
      <c r="AE78" s="103"/>
      <c r="AF78" s="244"/>
      <c r="AG78" s="246"/>
    </row>
    <row r="79" spans="1:33" ht="15.75" thickBot="1">
      <c r="A79" s="382"/>
      <c r="B79" s="255"/>
      <c r="C79" s="245"/>
      <c r="D79" s="404"/>
      <c r="E79" s="245"/>
      <c r="F79" s="370" t="s">
        <v>26</v>
      </c>
      <c r="G79" s="371">
        <f aca="true" t="shared" si="68" ref="G79:L79">(G77*0.4+G78*0.6)</f>
        <v>7.684000000000001</v>
      </c>
      <c r="H79" s="371">
        <f t="shared" si="68"/>
        <v>8.241333333333333</v>
      </c>
      <c r="I79" s="371">
        <f t="shared" si="68"/>
        <v>8.507333333333333</v>
      </c>
      <c r="J79" s="371">
        <f t="shared" si="68"/>
        <v>7.709999999999999</v>
      </c>
      <c r="K79" s="371">
        <f t="shared" si="68"/>
        <v>8.162666666666667</v>
      </c>
      <c r="L79" s="371">
        <f t="shared" si="68"/>
        <v>7.789333333333333</v>
      </c>
      <c r="M79" s="397">
        <f t="shared" si="33"/>
        <v>8.015777777777778</v>
      </c>
      <c r="N79" s="370" t="s">
        <v>24</v>
      </c>
      <c r="O79" s="195">
        <f aca="true" t="shared" si="69" ref="O79:AB79">(O77)*0.4+(O78)*0.6</f>
        <v>8.813333333333333</v>
      </c>
      <c r="P79" s="195">
        <f t="shared" si="69"/>
        <v>8.72</v>
      </c>
      <c r="Q79" s="195">
        <f t="shared" si="69"/>
        <v>8.41</v>
      </c>
      <c r="R79" s="195">
        <f t="shared" si="69"/>
        <v>8.603333333333333</v>
      </c>
      <c r="S79" s="195">
        <f t="shared" si="69"/>
        <v>8.893333333333333</v>
      </c>
      <c r="T79" s="195">
        <f t="shared" si="69"/>
        <v>8.399999999999999</v>
      </c>
      <c r="U79" s="195">
        <f t="shared" si="69"/>
        <v>8.706666666666667</v>
      </c>
      <c r="V79" s="195">
        <f t="shared" si="69"/>
        <v>8.373333333333333</v>
      </c>
      <c r="W79" s="195">
        <f t="shared" si="69"/>
        <v>8.386666666666667</v>
      </c>
      <c r="X79" s="195">
        <f t="shared" si="69"/>
        <v>7.933333333333334</v>
      </c>
      <c r="Y79" s="195">
        <f t="shared" si="69"/>
        <v>7.966666666666667</v>
      </c>
      <c r="Z79" s="195">
        <f t="shared" si="69"/>
        <v>8.61</v>
      </c>
      <c r="AA79" s="195">
        <f t="shared" si="69"/>
        <v>8.533333333333333</v>
      </c>
      <c r="AB79" s="195">
        <f t="shared" si="69"/>
        <v>8.45</v>
      </c>
      <c r="AC79" s="195">
        <f t="shared" si="34"/>
        <v>8.485714285714286</v>
      </c>
      <c r="AD79" s="106"/>
      <c r="AE79" s="106"/>
      <c r="AF79" s="245"/>
      <c r="AG79" s="247"/>
    </row>
    <row r="80" spans="1:33" ht="15">
      <c r="A80" s="118"/>
      <c r="B80" s="144"/>
      <c r="C80" s="118"/>
      <c r="D80" s="144"/>
      <c r="E80" s="118"/>
      <c r="F80" s="118"/>
      <c r="G80" s="128"/>
      <c r="H80" s="128"/>
      <c r="I80" s="128"/>
      <c r="J80" s="128"/>
      <c r="K80" s="128"/>
      <c r="L80" s="128"/>
      <c r="M80" s="129"/>
      <c r="N80" s="118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17"/>
      <c r="AE80" s="117"/>
      <c r="AF80" s="118"/>
      <c r="AG80" s="118"/>
    </row>
    <row r="81" spans="1:33" ht="15">
      <c r="A81" s="123"/>
      <c r="B81" s="145"/>
      <c r="C81" s="123"/>
      <c r="D81" s="145"/>
      <c r="E81" s="123"/>
      <c r="F81" s="123"/>
      <c r="G81" s="131"/>
      <c r="H81" s="131"/>
      <c r="I81" s="131"/>
      <c r="J81" s="131"/>
      <c r="K81" s="131"/>
      <c r="L81" s="131"/>
      <c r="M81" s="132"/>
      <c r="N81" s="12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87"/>
      <c r="AE81" s="87"/>
      <c r="AF81" s="123"/>
      <c r="AG81" s="123"/>
    </row>
    <row r="82" spans="1:33" ht="15.75" thickBot="1">
      <c r="A82" s="123"/>
      <c r="B82" s="145"/>
      <c r="C82" s="123"/>
      <c r="D82" s="145"/>
      <c r="E82" s="123"/>
      <c r="F82" s="123"/>
      <c r="G82" s="131"/>
      <c r="H82" s="131"/>
      <c r="I82" s="131"/>
      <c r="J82" s="131"/>
      <c r="K82" s="131"/>
      <c r="L82" s="131"/>
      <c r="M82" s="132"/>
      <c r="N82" s="12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87"/>
      <c r="AE82" s="87"/>
      <c r="AF82" s="123"/>
      <c r="AG82" s="123"/>
    </row>
    <row r="83" spans="1:33" ht="15" customHeight="1">
      <c r="A83" s="387" t="s">
        <v>17</v>
      </c>
      <c r="B83" s="221" t="s">
        <v>19</v>
      </c>
      <c r="C83" s="221" t="s">
        <v>21</v>
      </c>
      <c r="D83" s="402" t="s">
        <v>23</v>
      </c>
      <c r="E83" s="243" t="s">
        <v>45</v>
      </c>
      <c r="F83" s="231" t="s">
        <v>27</v>
      </c>
      <c r="G83" s="232"/>
      <c r="H83" s="232"/>
      <c r="I83" s="232"/>
      <c r="J83" s="232"/>
      <c r="K83" s="232"/>
      <c r="L83" s="232"/>
      <c r="M83" s="388" t="s">
        <v>62</v>
      </c>
      <c r="N83" s="231" t="s">
        <v>43</v>
      </c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5" t="s">
        <v>62</v>
      </c>
      <c r="AD83" s="221" t="s">
        <v>46</v>
      </c>
      <c r="AE83" s="88" t="s">
        <v>48</v>
      </c>
      <c r="AF83" s="88" t="s">
        <v>57</v>
      </c>
      <c r="AG83" s="237" t="s">
        <v>50</v>
      </c>
    </row>
    <row r="84" spans="1:33" ht="30" customHeight="1" thickBot="1">
      <c r="A84" s="389" t="s">
        <v>18</v>
      </c>
      <c r="B84" s="96" t="s">
        <v>20</v>
      </c>
      <c r="C84" s="96" t="s">
        <v>22</v>
      </c>
      <c r="D84" s="405"/>
      <c r="E84" s="390"/>
      <c r="F84" s="90"/>
      <c r="G84" s="90" t="s">
        <v>28</v>
      </c>
      <c r="H84" s="90" t="s">
        <v>29</v>
      </c>
      <c r="I84" s="90" t="s">
        <v>30</v>
      </c>
      <c r="J84" s="391" t="s">
        <v>593</v>
      </c>
      <c r="K84" s="391" t="s">
        <v>594</v>
      </c>
      <c r="L84" s="392" t="s">
        <v>595</v>
      </c>
      <c r="M84" s="393"/>
      <c r="N84" s="92"/>
      <c r="O84" s="394" t="s">
        <v>36</v>
      </c>
      <c r="P84" s="394" t="s">
        <v>37</v>
      </c>
      <c r="Q84" s="394" t="s">
        <v>28</v>
      </c>
      <c r="R84" s="394" t="s">
        <v>29</v>
      </c>
      <c r="S84" s="394" t="s">
        <v>30</v>
      </c>
      <c r="T84" s="391" t="s">
        <v>593</v>
      </c>
      <c r="U84" s="391" t="s">
        <v>594</v>
      </c>
      <c r="V84" s="391" t="s">
        <v>595</v>
      </c>
      <c r="W84" s="394" t="s">
        <v>38</v>
      </c>
      <c r="X84" s="394" t="s">
        <v>39</v>
      </c>
      <c r="Y84" s="394" t="s">
        <v>40</v>
      </c>
      <c r="Z84" s="394" t="s">
        <v>41</v>
      </c>
      <c r="AA84" s="394" t="s">
        <v>65</v>
      </c>
      <c r="AB84" s="90" t="s">
        <v>42</v>
      </c>
      <c r="AC84" s="236"/>
      <c r="AD84" s="96" t="s">
        <v>47</v>
      </c>
      <c r="AE84" s="97" t="s">
        <v>49</v>
      </c>
      <c r="AF84" s="97" t="s">
        <v>58</v>
      </c>
      <c r="AG84" s="238"/>
    </row>
    <row r="85" spans="1:33" ht="15" customHeight="1" thickTop="1">
      <c r="A85" s="365">
        <v>23</v>
      </c>
      <c r="B85" s="254" t="s">
        <v>363</v>
      </c>
      <c r="C85" s="244" t="s">
        <v>653</v>
      </c>
      <c r="D85" s="403" t="s">
        <v>364</v>
      </c>
      <c r="E85" s="244" t="s">
        <v>518</v>
      </c>
      <c r="F85" s="395" t="s">
        <v>24</v>
      </c>
      <c r="G85" s="125">
        <f aca="true" t="shared" si="70" ref="G85:L85">Q87</f>
        <v>8.32</v>
      </c>
      <c r="H85" s="125">
        <f t="shared" si="70"/>
        <v>8.07</v>
      </c>
      <c r="I85" s="125">
        <f t="shared" si="70"/>
        <v>8.453333333333333</v>
      </c>
      <c r="J85" s="125">
        <f t="shared" si="70"/>
        <v>7.986666666666666</v>
      </c>
      <c r="K85" s="125">
        <f t="shared" si="70"/>
        <v>8.266666666666666</v>
      </c>
      <c r="L85" s="125">
        <f t="shared" si="70"/>
        <v>8.04</v>
      </c>
      <c r="M85" s="125">
        <f aca="true" t="shared" si="71" ref="M85:M105">AVERAGE(G85:L85)</f>
        <v>8.189444444444444</v>
      </c>
      <c r="N85" s="395" t="s">
        <v>34</v>
      </c>
      <c r="O85" s="193">
        <v>7.883333333333333</v>
      </c>
      <c r="P85" s="193">
        <v>8.166666666666668</v>
      </c>
      <c r="Q85" s="193">
        <v>7.75</v>
      </c>
      <c r="R85" s="193">
        <v>7.65</v>
      </c>
      <c r="S85" s="193">
        <v>7.933333333333333</v>
      </c>
      <c r="T85" s="193">
        <v>7.666666666666667</v>
      </c>
      <c r="U85" s="193">
        <v>8.066666666666666</v>
      </c>
      <c r="V85" s="193">
        <v>7.8</v>
      </c>
      <c r="W85" s="193">
        <v>7.833333333333333</v>
      </c>
      <c r="X85" s="193">
        <v>7.5</v>
      </c>
      <c r="Y85" s="193">
        <v>8.166666666666668</v>
      </c>
      <c r="Z85" s="193">
        <v>8.3</v>
      </c>
      <c r="AA85" s="193">
        <v>8.183333333333334</v>
      </c>
      <c r="AB85" s="193">
        <v>7.7333333333333325</v>
      </c>
      <c r="AC85" s="125">
        <f aca="true" t="shared" si="72" ref="AC85:AC105">AVERAGE(O85:AB85)</f>
        <v>7.902380952380952</v>
      </c>
      <c r="AD85" s="126"/>
      <c r="AE85" s="126"/>
      <c r="AF85" s="244" t="s">
        <v>554</v>
      </c>
      <c r="AG85" s="246" t="s">
        <v>555</v>
      </c>
    </row>
    <row r="86" spans="1:33" ht="15">
      <c r="A86" s="365"/>
      <c r="B86" s="254"/>
      <c r="C86" s="244"/>
      <c r="D86" s="403"/>
      <c r="E86" s="244"/>
      <c r="F86" s="367" t="s">
        <v>25</v>
      </c>
      <c r="G86" s="125">
        <v>6.2</v>
      </c>
      <c r="H86" s="125">
        <v>6.6</v>
      </c>
      <c r="I86" s="125">
        <v>9.5</v>
      </c>
      <c r="J86" s="125">
        <v>9.5</v>
      </c>
      <c r="K86" s="125">
        <v>8.2</v>
      </c>
      <c r="L86" s="125">
        <v>8.2</v>
      </c>
      <c r="M86" s="125">
        <f t="shared" si="71"/>
        <v>8.033333333333333</v>
      </c>
      <c r="N86" s="367" t="s">
        <v>35</v>
      </c>
      <c r="O86" s="193">
        <v>7.8</v>
      </c>
      <c r="P86" s="193">
        <v>8.5</v>
      </c>
      <c r="Q86" s="193">
        <v>8.7</v>
      </c>
      <c r="R86" s="193">
        <v>8.35</v>
      </c>
      <c r="S86" s="193">
        <v>8.8</v>
      </c>
      <c r="T86" s="193">
        <v>8.2</v>
      </c>
      <c r="U86" s="193">
        <v>8.4</v>
      </c>
      <c r="V86" s="193">
        <v>8.2</v>
      </c>
      <c r="W86" s="193">
        <v>8.4</v>
      </c>
      <c r="X86" s="193">
        <v>8</v>
      </c>
      <c r="Y86" s="193">
        <v>8.05</v>
      </c>
      <c r="Z86" s="193">
        <v>8.6</v>
      </c>
      <c r="AA86" s="193">
        <v>8.45</v>
      </c>
      <c r="AB86" s="193">
        <v>7.8</v>
      </c>
      <c r="AC86" s="194">
        <f t="shared" si="72"/>
        <v>8.303571428571429</v>
      </c>
      <c r="AD86" s="103"/>
      <c r="AE86" s="103"/>
      <c r="AF86" s="244"/>
      <c r="AG86" s="246"/>
    </row>
    <row r="87" spans="1:33" ht="15.75" thickBot="1">
      <c r="A87" s="368"/>
      <c r="B87" s="255"/>
      <c r="C87" s="245"/>
      <c r="D87" s="404"/>
      <c r="E87" s="245"/>
      <c r="F87" s="370" t="s">
        <v>26</v>
      </c>
      <c r="G87" s="371">
        <v>7.1</v>
      </c>
      <c r="H87" s="371">
        <f aca="true" t="shared" si="73" ref="G87:L87">(H85*0.4+H86*0.6)</f>
        <v>7.188</v>
      </c>
      <c r="I87" s="371">
        <f t="shared" si="73"/>
        <v>9.081333333333333</v>
      </c>
      <c r="J87" s="371">
        <f t="shared" si="73"/>
        <v>8.894666666666666</v>
      </c>
      <c r="K87" s="371">
        <f t="shared" si="73"/>
        <v>8.226666666666667</v>
      </c>
      <c r="L87" s="371">
        <f t="shared" si="73"/>
        <v>8.136</v>
      </c>
      <c r="M87" s="396">
        <f t="shared" si="71"/>
        <v>8.104444444444445</v>
      </c>
      <c r="N87" s="370" t="s">
        <v>24</v>
      </c>
      <c r="O87" s="195">
        <f aca="true" t="shared" si="74" ref="O87:AB87">(O85)*0.4+(O86)*0.6</f>
        <v>7.833333333333333</v>
      </c>
      <c r="P87" s="195">
        <f t="shared" si="74"/>
        <v>8.366666666666667</v>
      </c>
      <c r="Q87" s="195">
        <f t="shared" si="74"/>
        <v>8.32</v>
      </c>
      <c r="R87" s="195">
        <f t="shared" si="74"/>
        <v>8.07</v>
      </c>
      <c r="S87" s="195">
        <f t="shared" si="74"/>
        <v>8.453333333333333</v>
      </c>
      <c r="T87" s="195">
        <f t="shared" si="74"/>
        <v>7.986666666666666</v>
      </c>
      <c r="U87" s="195">
        <f t="shared" si="74"/>
        <v>8.266666666666666</v>
      </c>
      <c r="V87" s="195">
        <f t="shared" si="74"/>
        <v>8.04</v>
      </c>
      <c r="W87" s="195">
        <f t="shared" si="74"/>
        <v>8.173333333333334</v>
      </c>
      <c r="X87" s="195">
        <f t="shared" si="74"/>
        <v>7.8</v>
      </c>
      <c r="Y87" s="195">
        <f t="shared" si="74"/>
        <v>8.096666666666668</v>
      </c>
      <c r="Z87" s="195">
        <f t="shared" si="74"/>
        <v>8.48</v>
      </c>
      <c r="AA87" s="195">
        <f t="shared" si="74"/>
        <v>8.343333333333334</v>
      </c>
      <c r="AB87" s="195">
        <f t="shared" si="74"/>
        <v>7.773333333333333</v>
      </c>
      <c r="AC87" s="195">
        <f t="shared" si="72"/>
        <v>8.143095238095238</v>
      </c>
      <c r="AD87" s="106"/>
      <c r="AE87" s="106"/>
      <c r="AF87" s="245"/>
      <c r="AG87" s="247"/>
    </row>
    <row r="88" spans="1:33" ht="15" customHeight="1">
      <c r="A88" s="378">
        <v>24</v>
      </c>
      <c r="B88" s="235" t="s">
        <v>365</v>
      </c>
      <c r="C88" s="243" t="s">
        <v>654</v>
      </c>
      <c r="D88" s="402" t="s">
        <v>655</v>
      </c>
      <c r="E88" s="243" t="s">
        <v>69</v>
      </c>
      <c r="F88" s="395" t="s">
        <v>24</v>
      </c>
      <c r="G88" s="125">
        <f aca="true" t="shared" si="75" ref="G88:L88">Q90</f>
        <v>8.22</v>
      </c>
      <c r="H88" s="125">
        <f t="shared" si="75"/>
        <v>8.166666666666668</v>
      </c>
      <c r="I88" s="125">
        <f t="shared" si="75"/>
        <v>8.6</v>
      </c>
      <c r="J88" s="125">
        <f t="shared" si="75"/>
        <v>7.986666666666666</v>
      </c>
      <c r="K88" s="125">
        <f t="shared" si="75"/>
        <v>8.506666666666668</v>
      </c>
      <c r="L88" s="125">
        <f t="shared" si="75"/>
        <v>8.506666666666668</v>
      </c>
      <c r="M88" s="125">
        <f t="shared" si="71"/>
        <v>8.331111111111111</v>
      </c>
      <c r="N88" s="395" t="s">
        <v>34</v>
      </c>
      <c r="O88" s="193">
        <v>7.916666666666667</v>
      </c>
      <c r="P88" s="193">
        <v>8.333333333333332</v>
      </c>
      <c r="Q88" s="193">
        <v>7.95</v>
      </c>
      <c r="R88" s="193">
        <v>7.816666666666667</v>
      </c>
      <c r="S88" s="193">
        <v>8</v>
      </c>
      <c r="T88" s="193">
        <v>7.666666666666667</v>
      </c>
      <c r="U88" s="193">
        <v>8.666666666666668</v>
      </c>
      <c r="V88" s="193">
        <v>8.066666666666666</v>
      </c>
      <c r="W88" s="193">
        <v>7.866666666666667</v>
      </c>
      <c r="X88" s="193">
        <v>7.7</v>
      </c>
      <c r="Y88" s="193">
        <v>7.866666666666667</v>
      </c>
      <c r="Z88" s="193">
        <v>8.183333333333334</v>
      </c>
      <c r="AA88" s="193">
        <v>8.3</v>
      </c>
      <c r="AB88" s="193">
        <v>7.666666666666667</v>
      </c>
      <c r="AC88" s="125">
        <f t="shared" si="72"/>
        <v>8</v>
      </c>
      <c r="AD88" s="126"/>
      <c r="AE88" s="126"/>
      <c r="AF88" s="243" t="s">
        <v>554</v>
      </c>
      <c r="AG88" s="237" t="s">
        <v>555</v>
      </c>
    </row>
    <row r="89" spans="1:33" ht="15">
      <c r="A89" s="380"/>
      <c r="B89" s="254"/>
      <c r="C89" s="244"/>
      <c r="D89" s="403"/>
      <c r="E89" s="244"/>
      <c r="F89" s="367" t="s">
        <v>25</v>
      </c>
      <c r="G89" s="125">
        <v>7.8</v>
      </c>
      <c r="H89" s="125">
        <v>6.6</v>
      </c>
      <c r="I89" s="125">
        <v>9.25</v>
      </c>
      <c r="J89" s="125">
        <v>9</v>
      </c>
      <c r="K89" s="125">
        <v>8.4</v>
      </c>
      <c r="L89" s="125">
        <v>6</v>
      </c>
      <c r="M89" s="125">
        <f t="shared" si="71"/>
        <v>7.841666666666666</v>
      </c>
      <c r="N89" s="367" t="s">
        <v>35</v>
      </c>
      <c r="O89" s="193">
        <v>7.8</v>
      </c>
      <c r="P89" s="193">
        <v>8.5</v>
      </c>
      <c r="Q89" s="193">
        <v>8.4</v>
      </c>
      <c r="R89" s="193">
        <v>8.4</v>
      </c>
      <c r="S89" s="193">
        <v>9</v>
      </c>
      <c r="T89" s="193">
        <v>8.2</v>
      </c>
      <c r="U89" s="193">
        <v>8.4</v>
      </c>
      <c r="V89" s="193">
        <v>8.8</v>
      </c>
      <c r="W89" s="193">
        <v>8.4</v>
      </c>
      <c r="X89" s="193">
        <v>8</v>
      </c>
      <c r="Y89" s="193">
        <v>8.25</v>
      </c>
      <c r="Z89" s="193">
        <v>8.85</v>
      </c>
      <c r="AA89" s="193">
        <v>8.55</v>
      </c>
      <c r="AB89" s="193">
        <v>8.1</v>
      </c>
      <c r="AC89" s="194">
        <f t="shared" si="72"/>
        <v>8.403571428571428</v>
      </c>
      <c r="AD89" s="103"/>
      <c r="AE89" s="103"/>
      <c r="AF89" s="244"/>
      <c r="AG89" s="246"/>
    </row>
    <row r="90" spans="1:33" ht="15.75" thickBot="1">
      <c r="A90" s="382"/>
      <c r="B90" s="255"/>
      <c r="C90" s="245"/>
      <c r="D90" s="404"/>
      <c r="E90" s="245"/>
      <c r="F90" s="370" t="s">
        <v>26</v>
      </c>
      <c r="G90" s="371">
        <f aca="true" t="shared" si="76" ref="G90:L90">(G88*0.4+G89*0.6)</f>
        <v>7.968</v>
      </c>
      <c r="H90" s="371">
        <f t="shared" si="76"/>
        <v>7.226666666666667</v>
      </c>
      <c r="I90" s="371">
        <f t="shared" si="76"/>
        <v>8.99</v>
      </c>
      <c r="J90" s="371">
        <f t="shared" si="76"/>
        <v>8.594666666666665</v>
      </c>
      <c r="K90" s="371">
        <f t="shared" si="76"/>
        <v>8.442666666666668</v>
      </c>
      <c r="L90" s="371">
        <f t="shared" si="76"/>
        <v>7.002666666666666</v>
      </c>
      <c r="M90" s="396">
        <f t="shared" si="71"/>
        <v>8.037444444444445</v>
      </c>
      <c r="N90" s="370" t="s">
        <v>24</v>
      </c>
      <c r="O90" s="195">
        <f aca="true" t="shared" si="77" ref="O90:AB90">(O88)*0.4+(O89)*0.6</f>
        <v>7.846666666666667</v>
      </c>
      <c r="P90" s="195">
        <f t="shared" si="77"/>
        <v>8.433333333333334</v>
      </c>
      <c r="Q90" s="195">
        <f t="shared" si="77"/>
        <v>8.22</v>
      </c>
      <c r="R90" s="195">
        <f t="shared" si="77"/>
        <v>8.166666666666668</v>
      </c>
      <c r="S90" s="195">
        <f t="shared" si="77"/>
        <v>8.6</v>
      </c>
      <c r="T90" s="195">
        <f t="shared" si="77"/>
        <v>7.986666666666666</v>
      </c>
      <c r="U90" s="195">
        <f t="shared" si="77"/>
        <v>8.506666666666668</v>
      </c>
      <c r="V90" s="195">
        <f t="shared" si="77"/>
        <v>8.506666666666668</v>
      </c>
      <c r="W90" s="195">
        <f t="shared" si="77"/>
        <v>8.186666666666667</v>
      </c>
      <c r="X90" s="195">
        <f t="shared" si="77"/>
        <v>7.88</v>
      </c>
      <c r="Y90" s="195">
        <f t="shared" si="77"/>
        <v>8.096666666666668</v>
      </c>
      <c r="Z90" s="195">
        <f t="shared" si="77"/>
        <v>8.583333333333332</v>
      </c>
      <c r="AA90" s="195">
        <f t="shared" si="77"/>
        <v>8.45</v>
      </c>
      <c r="AB90" s="195">
        <f t="shared" si="77"/>
        <v>7.926666666666666</v>
      </c>
      <c r="AC90" s="195">
        <f t="shared" si="72"/>
        <v>8.242142857142857</v>
      </c>
      <c r="AD90" s="106"/>
      <c r="AE90" s="106"/>
      <c r="AF90" s="245"/>
      <c r="AG90" s="247"/>
    </row>
    <row r="91" spans="1:33" ht="15" customHeight="1">
      <c r="A91" s="365">
        <v>25</v>
      </c>
      <c r="B91" s="235" t="s">
        <v>367</v>
      </c>
      <c r="C91" s="243" t="s">
        <v>656</v>
      </c>
      <c r="D91" s="402" t="s">
        <v>368</v>
      </c>
      <c r="E91" s="243" t="s">
        <v>69</v>
      </c>
      <c r="F91" s="395" t="s">
        <v>24</v>
      </c>
      <c r="G91" s="125">
        <f aca="true" t="shared" si="78" ref="G91:L91">Q93</f>
        <v>8.336666666666666</v>
      </c>
      <c r="H91" s="125">
        <f t="shared" si="78"/>
        <v>8.266666666666666</v>
      </c>
      <c r="I91" s="125">
        <f t="shared" si="78"/>
        <v>8.546666666666667</v>
      </c>
      <c r="J91" s="125">
        <f t="shared" si="78"/>
        <v>8.333333333333332</v>
      </c>
      <c r="K91" s="125">
        <f t="shared" si="78"/>
        <v>8.653333333333332</v>
      </c>
      <c r="L91" s="125">
        <f t="shared" si="78"/>
        <v>8.333333333333332</v>
      </c>
      <c r="M91" s="125">
        <f t="shared" si="71"/>
        <v>8.411666666666667</v>
      </c>
      <c r="N91" s="395" t="s">
        <v>34</v>
      </c>
      <c r="O91" s="193">
        <v>8.633333333333333</v>
      </c>
      <c r="P91" s="193">
        <v>8.533333333333333</v>
      </c>
      <c r="Q91" s="193">
        <v>8.016666666666667</v>
      </c>
      <c r="R91" s="193">
        <v>8.066666666666666</v>
      </c>
      <c r="S91" s="193">
        <v>8.166666666666668</v>
      </c>
      <c r="T91" s="193">
        <v>7.933333333333333</v>
      </c>
      <c r="U91" s="193">
        <v>8.733333333333333</v>
      </c>
      <c r="V91" s="193">
        <v>8.233333333333333</v>
      </c>
      <c r="W91" s="193">
        <v>8.4</v>
      </c>
      <c r="X91" s="193">
        <v>7.7</v>
      </c>
      <c r="Y91" s="193">
        <v>7.9</v>
      </c>
      <c r="Z91" s="193">
        <v>8.116666666666667</v>
      </c>
      <c r="AA91" s="193">
        <v>8.516666666666667</v>
      </c>
      <c r="AB91" s="193">
        <v>7.6</v>
      </c>
      <c r="AC91" s="125">
        <f t="shared" si="72"/>
        <v>8.182142857142857</v>
      </c>
      <c r="AD91" s="126"/>
      <c r="AE91" s="126"/>
      <c r="AF91" s="243" t="s">
        <v>554</v>
      </c>
      <c r="AG91" s="237" t="s">
        <v>555</v>
      </c>
    </row>
    <row r="92" spans="1:33" ht="15">
      <c r="A92" s="365"/>
      <c r="B92" s="254"/>
      <c r="C92" s="244"/>
      <c r="D92" s="403"/>
      <c r="E92" s="244"/>
      <c r="F92" s="367" t="s">
        <v>25</v>
      </c>
      <c r="G92" s="125">
        <v>7.4</v>
      </c>
      <c r="H92" s="125">
        <v>8.2</v>
      </c>
      <c r="I92" s="125">
        <v>8</v>
      </c>
      <c r="J92" s="125">
        <v>7.25</v>
      </c>
      <c r="K92" s="125">
        <v>8</v>
      </c>
      <c r="L92" s="125">
        <v>9</v>
      </c>
      <c r="M92" s="125">
        <f t="shared" si="71"/>
        <v>7.9750000000000005</v>
      </c>
      <c r="N92" s="367" t="s">
        <v>35</v>
      </c>
      <c r="O92" s="193">
        <v>8.4</v>
      </c>
      <c r="P92" s="193">
        <v>8.8</v>
      </c>
      <c r="Q92" s="193">
        <v>8.55</v>
      </c>
      <c r="R92" s="193">
        <v>8.4</v>
      </c>
      <c r="S92" s="193">
        <v>8.8</v>
      </c>
      <c r="T92" s="193">
        <v>8.6</v>
      </c>
      <c r="U92" s="193">
        <v>8.6</v>
      </c>
      <c r="V92" s="193">
        <v>8.4</v>
      </c>
      <c r="W92" s="193">
        <v>8.4</v>
      </c>
      <c r="X92" s="193">
        <v>8</v>
      </c>
      <c r="Y92" s="193">
        <v>8</v>
      </c>
      <c r="Z92" s="193">
        <v>8.95</v>
      </c>
      <c r="AA92" s="193">
        <v>8.45</v>
      </c>
      <c r="AB92" s="193">
        <v>8.3</v>
      </c>
      <c r="AC92" s="194">
        <f t="shared" si="72"/>
        <v>8.475000000000001</v>
      </c>
      <c r="AD92" s="103"/>
      <c r="AE92" s="103"/>
      <c r="AF92" s="244"/>
      <c r="AG92" s="246"/>
    </row>
    <row r="93" spans="1:33" ht="15.75" thickBot="1">
      <c r="A93" s="368"/>
      <c r="B93" s="255"/>
      <c r="C93" s="245"/>
      <c r="D93" s="404"/>
      <c r="E93" s="245"/>
      <c r="F93" s="370" t="s">
        <v>26</v>
      </c>
      <c r="G93" s="371">
        <f aca="true" t="shared" si="79" ref="G93:L93">(G91*0.4+G92*0.6)</f>
        <v>7.774666666666667</v>
      </c>
      <c r="H93" s="371">
        <f t="shared" si="79"/>
        <v>8.226666666666667</v>
      </c>
      <c r="I93" s="371">
        <f t="shared" si="79"/>
        <v>8.218666666666667</v>
      </c>
      <c r="J93" s="371">
        <f t="shared" si="79"/>
        <v>7.683333333333333</v>
      </c>
      <c r="K93" s="371">
        <f t="shared" si="79"/>
        <v>8.261333333333333</v>
      </c>
      <c r="L93" s="371">
        <f t="shared" si="79"/>
        <v>8.733333333333333</v>
      </c>
      <c r="M93" s="396">
        <v>8.2</v>
      </c>
      <c r="N93" s="370" t="s">
        <v>24</v>
      </c>
      <c r="O93" s="195">
        <f aca="true" t="shared" si="80" ref="O93:AB93">(O91)*0.4+(O92)*0.6</f>
        <v>8.493333333333332</v>
      </c>
      <c r="P93" s="195">
        <f t="shared" si="80"/>
        <v>8.693333333333333</v>
      </c>
      <c r="Q93" s="195">
        <f t="shared" si="80"/>
        <v>8.336666666666666</v>
      </c>
      <c r="R93" s="195">
        <f t="shared" si="80"/>
        <v>8.266666666666666</v>
      </c>
      <c r="S93" s="195">
        <f t="shared" si="80"/>
        <v>8.546666666666667</v>
      </c>
      <c r="T93" s="195">
        <f t="shared" si="80"/>
        <v>8.333333333333332</v>
      </c>
      <c r="U93" s="195">
        <f t="shared" si="80"/>
        <v>8.653333333333332</v>
      </c>
      <c r="V93" s="195">
        <f t="shared" si="80"/>
        <v>8.333333333333332</v>
      </c>
      <c r="W93" s="195">
        <f t="shared" si="80"/>
        <v>8.4</v>
      </c>
      <c r="X93" s="195">
        <f t="shared" si="80"/>
        <v>7.88</v>
      </c>
      <c r="Y93" s="195">
        <f t="shared" si="80"/>
        <v>7.96</v>
      </c>
      <c r="Z93" s="195">
        <f t="shared" si="80"/>
        <v>8.616666666666667</v>
      </c>
      <c r="AA93" s="195">
        <f t="shared" si="80"/>
        <v>8.476666666666667</v>
      </c>
      <c r="AB93" s="195">
        <f t="shared" si="80"/>
        <v>8.02</v>
      </c>
      <c r="AC93" s="195">
        <f t="shared" si="72"/>
        <v>8.35785714285714</v>
      </c>
      <c r="AD93" s="106"/>
      <c r="AE93" s="106"/>
      <c r="AF93" s="245"/>
      <c r="AG93" s="247"/>
    </row>
    <row r="94" spans="1:33" ht="15" customHeight="1">
      <c r="A94" s="378">
        <v>26</v>
      </c>
      <c r="B94" s="235" t="s">
        <v>369</v>
      </c>
      <c r="C94" s="243" t="s">
        <v>657</v>
      </c>
      <c r="D94" s="235" t="s">
        <v>370</v>
      </c>
      <c r="E94" s="243" t="s">
        <v>74</v>
      </c>
      <c r="F94" s="395" t="s">
        <v>24</v>
      </c>
      <c r="G94" s="125">
        <f aca="true" t="shared" si="81" ref="G94:L94">Q96</f>
        <v>8.486666666666668</v>
      </c>
      <c r="H94" s="125">
        <f t="shared" si="81"/>
        <v>8.67</v>
      </c>
      <c r="I94" s="125">
        <f t="shared" si="81"/>
        <v>8.653333333333332</v>
      </c>
      <c r="J94" s="125">
        <f t="shared" si="81"/>
        <v>8.213333333333333</v>
      </c>
      <c r="K94" s="125">
        <f t="shared" si="81"/>
        <v>8.506666666666666</v>
      </c>
      <c r="L94" s="125">
        <f t="shared" si="81"/>
        <v>8.266666666666666</v>
      </c>
      <c r="M94" s="125">
        <f t="shared" si="71"/>
        <v>8.466111111111111</v>
      </c>
      <c r="N94" s="395" t="s">
        <v>34</v>
      </c>
      <c r="O94" s="193">
        <v>8.666666666666668</v>
      </c>
      <c r="P94" s="193">
        <v>8.633333333333333</v>
      </c>
      <c r="Q94" s="193">
        <v>8.016666666666667</v>
      </c>
      <c r="R94" s="193">
        <v>8.55</v>
      </c>
      <c r="S94" s="193">
        <v>8.133333333333333</v>
      </c>
      <c r="T94" s="193">
        <v>7.933333333333333</v>
      </c>
      <c r="U94" s="193">
        <v>8.366666666666667</v>
      </c>
      <c r="V94" s="193">
        <v>8.066666666666666</v>
      </c>
      <c r="W94" s="193">
        <v>8.033333333333333</v>
      </c>
      <c r="X94" s="193">
        <v>7.7</v>
      </c>
      <c r="Y94" s="193">
        <v>8.35</v>
      </c>
      <c r="Z94" s="193">
        <v>8.15</v>
      </c>
      <c r="AA94" s="193">
        <v>8.466666666666667</v>
      </c>
      <c r="AB94" s="193">
        <v>7.866666666666667</v>
      </c>
      <c r="AC94" s="125">
        <f t="shared" si="72"/>
        <v>8.20952380952381</v>
      </c>
      <c r="AD94" s="126"/>
      <c r="AE94" s="126"/>
      <c r="AF94" s="243" t="s">
        <v>554</v>
      </c>
      <c r="AG94" s="237" t="s">
        <v>555</v>
      </c>
    </row>
    <row r="95" spans="1:33" ht="15">
      <c r="A95" s="380"/>
      <c r="B95" s="254"/>
      <c r="C95" s="244"/>
      <c r="D95" s="254"/>
      <c r="E95" s="244"/>
      <c r="F95" s="367" t="s">
        <v>25</v>
      </c>
      <c r="G95" s="125">
        <v>7</v>
      </c>
      <c r="H95" s="125">
        <v>7.6</v>
      </c>
      <c r="I95" s="125">
        <v>9.5</v>
      </c>
      <c r="J95" s="125">
        <v>8.75</v>
      </c>
      <c r="K95" s="125">
        <v>8.2</v>
      </c>
      <c r="L95" s="125">
        <v>9</v>
      </c>
      <c r="M95" s="125">
        <f t="shared" si="71"/>
        <v>8.341666666666667</v>
      </c>
      <c r="N95" s="367" t="s">
        <v>35</v>
      </c>
      <c r="O95" s="193">
        <v>8.75</v>
      </c>
      <c r="P95" s="193">
        <v>8.5</v>
      </c>
      <c r="Q95" s="193">
        <v>8.8</v>
      </c>
      <c r="R95" s="193">
        <v>8.75</v>
      </c>
      <c r="S95" s="193">
        <v>9</v>
      </c>
      <c r="T95" s="193">
        <v>8.4</v>
      </c>
      <c r="U95" s="193">
        <v>8.6</v>
      </c>
      <c r="V95" s="193">
        <v>8.4</v>
      </c>
      <c r="W95" s="193">
        <v>8.4</v>
      </c>
      <c r="X95" s="193">
        <v>8</v>
      </c>
      <c r="Y95" s="193">
        <v>8.1</v>
      </c>
      <c r="Z95" s="193">
        <v>9</v>
      </c>
      <c r="AA95" s="193">
        <v>8.5</v>
      </c>
      <c r="AB95" s="193">
        <v>8.3</v>
      </c>
      <c r="AC95" s="194">
        <f t="shared" si="72"/>
        <v>8.535714285714286</v>
      </c>
      <c r="AD95" s="103"/>
      <c r="AE95" s="103"/>
      <c r="AF95" s="244"/>
      <c r="AG95" s="246"/>
    </row>
    <row r="96" spans="1:33" ht="15.75" thickBot="1">
      <c r="A96" s="382"/>
      <c r="B96" s="255"/>
      <c r="C96" s="245"/>
      <c r="D96" s="255"/>
      <c r="E96" s="245"/>
      <c r="F96" s="370" t="s">
        <v>26</v>
      </c>
      <c r="G96" s="371">
        <f aca="true" t="shared" si="82" ref="G96:L96">(G94*0.4+G95*0.6)</f>
        <v>7.594666666666668</v>
      </c>
      <c r="H96" s="371">
        <f t="shared" si="82"/>
        <v>8.027999999999999</v>
      </c>
      <c r="I96" s="371">
        <f t="shared" si="82"/>
        <v>9.161333333333333</v>
      </c>
      <c r="J96" s="371">
        <f t="shared" si="82"/>
        <v>8.535333333333334</v>
      </c>
      <c r="K96" s="371">
        <f t="shared" si="82"/>
        <v>8.322666666666667</v>
      </c>
      <c r="L96" s="371">
        <f t="shared" si="82"/>
        <v>8.706666666666667</v>
      </c>
      <c r="M96" s="396">
        <f t="shared" si="71"/>
        <v>8.391444444444444</v>
      </c>
      <c r="N96" s="370" t="s">
        <v>24</v>
      </c>
      <c r="O96" s="195">
        <f aca="true" t="shared" si="83" ref="O96:AB96">(O94)*0.4+(O95)*0.6</f>
        <v>8.716666666666667</v>
      </c>
      <c r="P96" s="195">
        <f t="shared" si="83"/>
        <v>8.553333333333333</v>
      </c>
      <c r="Q96" s="195">
        <f t="shared" si="83"/>
        <v>8.486666666666668</v>
      </c>
      <c r="R96" s="195">
        <f t="shared" si="83"/>
        <v>8.67</v>
      </c>
      <c r="S96" s="195">
        <f t="shared" si="83"/>
        <v>8.653333333333332</v>
      </c>
      <c r="T96" s="195">
        <f t="shared" si="83"/>
        <v>8.213333333333333</v>
      </c>
      <c r="U96" s="195">
        <f t="shared" si="83"/>
        <v>8.506666666666666</v>
      </c>
      <c r="V96" s="195">
        <f t="shared" si="83"/>
        <v>8.266666666666666</v>
      </c>
      <c r="W96" s="195">
        <f t="shared" si="83"/>
        <v>8.253333333333334</v>
      </c>
      <c r="X96" s="195">
        <f t="shared" si="83"/>
        <v>7.88</v>
      </c>
      <c r="Y96" s="195">
        <f t="shared" si="83"/>
        <v>8.2</v>
      </c>
      <c r="Z96" s="195">
        <f t="shared" si="83"/>
        <v>8.66</v>
      </c>
      <c r="AA96" s="195">
        <f t="shared" si="83"/>
        <v>8.486666666666666</v>
      </c>
      <c r="AB96" s="195">
        <f t="shared" si="83"/>
        <v>8.126666666666667</v>
      </c>
      <c r="AC96" s="195">
        <f t="shared" si="72"/>
        <v>8.405238095238094</v>
      </c>
      <c r="AD96" s="106"/>
      <c r="AE96" s="106"/>
      <c r="AF96" s="245"/>
      <c r="AG96" s="247"/>
    </row>
    <row r="97" spans="1:33" ht="15" customHeight="1">
      <c r="A97" s="365">
        <v>27</v>
      </c>
      <c r="B97" s="235" t="s">
        <v>371</v>
      </c>
      <c r="C97" s="243" t="s">
        <v>658</v>
      </c>
      <c r="D97" s="235" t="s">
        <v>659</v>
      </c>
      <c r="E97" s="243" t="s">
        <v>74</v>
      </c>
      <c r="F97" s="395" t="s">
        <v>24</v>
      </c>
      <c r="G97" s="125">
        <f aca="true" t="shared" si="84" ref="G97:L97">Q99</f>
        <v>8.309999999999999</v>
      </c>
      <c r="H97" s="125">
        <f t="shared" si="84"/>
        <v>8.18</v>
      </c>
      <c r="I97" s="125">
        <f t="shared" si="84"/>
        <v>8.52</v>
      </c>
      <c r="J97" s="125">
        <f t="shared" si="84"/>
        <v>8.053333333333333</v>
      </c>
      <c r="K97" s="125">
        <f t="shared" si="84"/>
        <v>8.48</v>
      </c>
      <c r="L97" s="125">
        <f t="shared" si="84"/>
        <v>8.293333333333333</v>
      </c>
      <c r="M97" s="125">
        <f t="shared" si="71"/>
        <v>8.306111111111113</v>
      </c>
      <c r="N97" s="395" t="s">
        <v>34</v>
      </c>
      <c r="O97" s="193">
        <v>8.283333333333333</v>
      </c>
      <c r="P97" s="193">
        <v>8.333333333333332</v>
      </c>
      <c r="Q97" s="193">
        <v>8.1</v>
      </c>
      <c r="R97" s="193">
        <v>8</v>
      </c>
      <c r="S97" s="193">
        <v>8.1</v>
      </c>
      <c r="T97" s="193">
        <v>7.833333333333333</v>
      </c>
      <c r="U97" s="193">
        <v>8.3</v>
      </c>
      <c r="V97" s="193">
        <v>8.133333333333333</v>
      </c>
      <c r="W97" s="193">
        <v>8.1</v>
      </c>
      <c r="X97" s="193">
        <v>7.866666666666667</v>
      </c>
      <c r="Y97" s="193">
        <v>7.966666666666667</v>
      </c>
      <c r="Z97" s="193">
        <v>7.966666666666667</v>
      </c>
      <c r="AA97" s="193">
        <v>8.5</v>
      </c>
      <c r="AB97" s="193">
        <v>7.7666666666666675</v>
      </c>
      <c r="AC97" s="125">
        <f t="shared" si="72"/>
        <v>8.089285714285715</v>
      </c>
      <c r="AD97" s="126"/>
      <c r="AE97" s="126"/>
      <c r="AF97" s="243" t="s">
        <v>554</v>
      </c>
      <c r="AG97" s="237" t="s">
        <v>555</v>
      </c>
    </row>
    <row r="98" spans="1:33" ht="15">
      <c r="A98" s="365"/>
      <c r="B98" s="254"/>
      <c r="C98" s="244"/>
      <c r="D98" s="254"/>
      <c r="E98" s="244"/>
      <c r="F98" s="367" t="s">
        <v>25</v>
      </c>
      <c r="G98" s="125">
        <v>8</v>
      </c>
      <c r="H98" s="125">
        <v>6.8</v>
      </c>
      <c r="I98" s="125">
        <v>9</v>
      </c>
      <c r="J98" s="125">
        <v>7.75</v>
      </c>
      <c r="K98" s="125">
        <v>6.8</v>
      </c>
      <c r="L98" s="125">
        <v>8.6</v>
      </c>
      <c r="M98" s="125">
        <f t="shared" si="71"/>
        <v>7.825</v>
      </c>
      <c r="N98" s="367" t="s">
        <v>35</v>
      </c>
      <c r="O98" s="193">
        <v>8.05</v>
      </c>
      <c r="P98" s="193">
        <v>8.5</v>
      </c>
      <c r="Q98" s="193">
        <v>8.45</v>
      </c>
      <c r="R98" s="193">
        <v>8.3</v>
      </c>
      <c r="S98" s="193">
        <v>8.8</v>
      </c>
      <c r="T98" s="193">
        <v>8.2</v>
      </c>
      <c r="U98" s="193">
        <v>8.6</v>
      </c>
      <c r="V98" s="193">
        <v>8.4</v>
      </c>
      <c r="W98" s="193">
        <v>8.4</v>
      </c>
      <c r="X98" s="193">
        <v>8</v>
      </c>
      <c r="Y98" s="193">
        <v>8.3</v>
      </c>
      <c r="Z98" s="193">
        <v>8.85</v>
      </c>
      <c r="AA98" s="193">
        <v>8.55</v>
      </c>
      <c r="AB98" s="193">
        <v>8.2</v>
      </c>
      <c r="AC98" s="194">
        <f t="shared" si="72"/>
        <v>8.4</v>
      </c>
      <c r="AD98" s="103"/>
      <c r="AE98" s="103"/>
      <c r="AF98" s="244"/>
      <c r="AG98" s="246"/>
    </row>
    <row r="99" spans="1:33" ht="15.75" thickBot="1">
      <c r="A99" s="368"/>
      <c r="B99" s="255"/>
      <c r="C99" s="245"/>
      <c r="D99" s="255"/>
      <c r="E99" s="245"/>
      <c r="F99" s="370" t="s">
        <v>26</v>
      </c>
      <c r="G99" s="371">
        <f aca="true" t="shared" si="85" ref="G99:L99">(G97*0.4+G98*0.6)</f>
        <v>8.123999999999999</v>
      </c>
      <c r="H99" s="371">
        <f t="shared" si="85"/>
        <v>7.352</v>
      </c>
      <c r="I99" s="371">
        <f t="shared" si="85"/>
        <v>8.808</v>
      </c>
      <c r="J99" s="371">
        <f t="shared" si="85"/>
        <v>7.871333333333332</v>
      </c>
      <c r="K99" s="371">
        <f t="shared" si="85"/>
        <v>7.472</v>
      </c>
      <c r="L99" s="371">
        <f t="shared" si="85"/>
        <v>8.477333333333332</v>
      </c>
      <c r="M99" s="396">
        <f t="shared" si="71"/>
        <v>8.017444444444445</v>
      </c>
      <c r="N99" s="370" t="s">
        <v>24</v>
      </c>
      <c r="O99" s="195">
        <f aca="true" t="shared" si="86" ref="O99:AB99">(O97)*0.4+(O98)*0.6</f>
        <v>8.143333333333334</v>
      </c>
      <c r="P99" s="195">
        <f t="shared" si="86"/>
        <v>8.433333333333334</v>
      </c>
      <c r="Q99" s="195">
        <f t="shared" si="86"/>
        <v>8.309999999999999</v>
      </c>
      <c r="R99" s="195">
        <f t="shared" si="86"/>
        <v>8.18</v>
      </c>
      <c r="S99" s="195">
        <f t="shared" si="86"/>
        <v>8.52</v>
      </c>
      <c r="T99" s="195">
        <f t="shared" si="86"/>
        <v>8.053333333333333</v>
      </c>
      <c r="U99" s="195">
        <f t="shared" si="86"/>
        <v>8.48</v>
      </c>
      <c r="V99" s="195">
        <f t="shared" si="86"/>
        <v>8.293333333333333</v>
      </c>
      <c r="W99" s="195">
        <f t="shared" si="86"/>
        <v>8.280000000000001</v>
      </c>
      <c r="X99" s="195">
        <f t="shared" si="86"/>
        <v>7.946666666666667</v>
      </c>
      <c r="Y99" s="195">
        <f t="shared" si="86"/>
        <v>8.166666666666668</v>
      </c>
      <c r="Z99" s="195">
        <f t="shared" si="86"/>
        <v>8.496666666666666</v>
      </c>
      <c r="AA99" s="195">
        <f t="shared" si="86"/>
        <v>8.530000000000001</v>
      </c>
      <c r="AB99" s="195">
        <f t="shared" si="86"/>
        <v>8.026666666666667</v>
      </c>
      <c r="AC99" s="195">
        <f t="shared" si="72"/>
        <v>8.275714285714287</v>
      </c>
      <c r="AD99" s="106"/>
      <c r="AE99" s="106"/>
      <c r="AF99" s="245"/>
      <c r="AG99" s="247"/>
    </row>
    <row r="100" spans="1:33" ht="15" customHeight="1">
      <c r="A100" s="378">
        <v>28</v>
      </c>
      <c r="B100" s="235" t="s">
        <v>373</v>
      </c>
      <c r="C100" s="244" t="s">
        <v>660</v>
      </c>
      <c r="D100" s="403" t="s">
        <v>374</v>
      </c>
      <c r="E100" s="244" t="s">
        <v>69</v>
      </c>
      <c r="F100" s="395" t="s">
        <v>24</v>
      </c>
      <c r="G100" s="125">
        <f aca="true" t="shared" si="87" ref="G100:L100">Q102</f>
        <v>8.286666666666667</v>
      </c>
      <c r="H100" s="125">
        <f t="shared" si="87"/>
        <v>8.106666666666667</v>
      </c>
      <c r="I100" s="125">
        <f t="shared" si="87"/>
        <v>8.466666666666667</v>
      </c>
      <c r="J100" s="125">
        <f t="shared" si="87"/>
        <v>7.986666666666666</v>
      </c>
      <c r="K100" s="125">
        <f t="shared" si="87"/>
        <v>8.48</v>
      </c>
      <c r="L100" s="125">
        <f t="shared" si="87"/>
        <v>8.066666666666666</v>
      </c>
      <c r="M100" s="125">
        <f t="shared" si="71"/>
        <v>8.232222222222221</v>
      </c>
      <c r="N100" s="395" t="s">
        <v>34</v>
      </c>
      <c r="O100" s="193">
        <v>8.333333333333332</v>
      </c>
      <c r="P100" s="193">
        <v>8.166666666666668</v>
      </c>
      <c r="Q100" s="193">
        <v>8.116666666666667</v>
      </c>
      <c r="R100" s="193">
        <v>7.816666666666667</v>
      </c>
      <c r="S100" s="193">
        <v>7.966666666666667</v>
      </c>
      <c r="T100" s="193">
        <v>7.666666666666667</v>
      </c>
      <c r="U100" s="193">
        <v>8.3</v>
      </c>
      <c r="V100" s="193">
        <v>7.866666666666667</v>
      </c>
      <c r="W100" s="193">
        <v>7.966666666666667</v>
      </c>
      <c r="X100" s="193">
        <v>7.7</v>
      </c>
      <c r="Y100" s="193">
        <v>7.8</v>
      </c>
      <c r="Z100" s="193">
        <v>7.916666666666667</v>
      </c>
      <c r="AA100" s="193">
        <v>8.183333333333334</v>
      </c>
      <c r="AB100" s="193">
        <v>7.7</v>
      </c>
      <c r="AC100" s="125">
        <f t="shared" si="72"/>
        <v>7.964285714285716</v>
      </c>
      <c r="AD100" s="126"/>
      <c r="AE100" s="126"/>
      <c r="AF100" s="243" t="s">
        <v>554</v>
      </c>
      <c r="AG100" s="237" t="s">
        <v>555</v>
      </c>
    </row>
    <row r="101" spans="1:33" ht="15">
      <c r="A101" s="380"/>
      <c r="B101" s="254"/>
      <c r="C101" s="244"/>
      <c r="D101" s="403"/>
      <c r="E101" s="244"/>
      <c r="F101" s="367" t="s">
        <v>25</v>
      </c>
      <c r="G101" s="125">
        <v>9</v>
      </c>
      <c r="H101" s="125">
        <v>7.6</v>
      </c>
      <c r="I101" s="125">
        <v>9.75</v>
      </c>
      <c r="J101" s="125">
        <v>9.25</v>
      </c>
      <c r="K101" s="125">
        <v>6.6</v>
      </c>
      <c r="L101" s="125">
        <v>8.2</v>
      </c>
      <c r="M101" s="125">
        <f t="shared" si="71"/>
        <v>8.4</v>
      </c>
      <c r="N101" s="367" t="s">
        <v>35</v>
      </c>
      <c r="O101" s="193">
        <v>8.45</v>
      </c>
      <c r="P101" s="193">
        <v>8.4</v>
      </c>
      <c r="Q101" s="193">
        <v>8.4</v>
      </c>
      <c r="R101" s="193">
        <v>8.3</v>
      </c>
      <c r="S101" s="193">
        <v>8.8</v>
      </c>
      <c r="T101" s="193">
        <v>8.2</v>
      </c>
      <c r="U101" s="193">
        <v>8.6</v>
      </c>
      <c r="V101" s="193">
        <v>8.2</v>
      </c>
      <c r="W101" s="193">
        <v>8.4</v>
      </c>
      <c r="X101" s="193">
        <v>8</v>
      </c>
      <c r="Y101" s="193">
        <v>8.25</v>
      </c>
      <c r="Z101" s="193">
        <v>9.05</v>
      </c>
      <c r="AA101" s="193">
        <v>8.45</v>
      </c>
      <c r="AB101" s="193">
        <v>8.55</v>
      </c>
      <c r="AC101" s="194">
        <f t="shared" si="72"/>
        <v>8.432142857142857</v>
      </c>
      <c r="AD101" s="103"/>
      <c r="AE101" s="103"/>
      <c r="AF101" s="244"/>
      <c r="AG101" s="246"/>
    </row>
    <row r="102" spans="1:33" ht="15.75" thickBot="1">
      <c r="A102" s="382"/>
      <c r="B102" s="255"/>
      <c r="C102" s="245"/>
      <c r="D102" s="404"/>
      <c r="E102" s="245"/>
      <c r="F102" s="370" t="s">
        <v>26</v>
      </c>
      <c r="G102" s="371">
        <f aca="true" t="shared" si="88" ref="G102:L102">(G100*0.4+G101*0.6)</f>
        <v>8.714666666666666</v>
      </c>
      <c r="H102" s="371">
        <f t="shared" si="88"/>
        <v>7.802666666666667</v>
      </c>
      <c r="I102" s="371">
        <f t="shared" si="88"/>
        <v>9.236666666666666</v>
      </c>
      <c r="J102" s="371">
        <v>8.8</v>
      </c>
      <c r="K102" s="371">
        <f t="shared" si="88"/>
        <v>7.352</v>
      </c>
      <c r="L102" s="371">
        <v>8.2</v>
      </c>
      <c r="M102" s="396">
        <f t="shared" si="71"/>
        <v>8.351</v>
      </c>
      <c r="N102" s="370" t="s">
        <v>24</v>
      </c>
      <c r="O102" s="195">
        <f aca="true" t="shared" si="89" ref="O102:AB102">(O100)*0.4+(O101)*0.6</f>
        <v>8.403333333333332</v>
      </c>
      <c r="P102" s="195">
        <f t="shared" si="89"/>
        <v>8.306666666666668</v>
      </c>
      <c r="Q102" s="195">
        <f t="shared" si="89"/>
        <v>8.286666666666667</v>
      </c>
      <c r="R102" s="195">
        <f t="shared" si="89"/>
        <v>8.106666666666667</v>
      </c>
      <c r="S102" s="195">
        <f t="shared" si="89"/>
        <v>8.466666666666667</v>
      </c>
      <c r="T102" s="195">
        <f t="shared" si="89"/>
        <v>7.986666666666666</v>
      </c>
      <c r="U102" s="195">
        <f t="shared" si="89"/>
        <v>8.48</v>
      </c>
      <c r="V102" s="195">
        <f t="shared" si="89"/>
        <v>8.066666666666666</v>
      </c>
      <c r="W102" s="195">
        <f t="shared" si="89"/>
        <v>8.226666666666667</v>
      </c>
      <c r="X102" s="195">
        <f t="shared" si="89"/>
        <v>7.88</v>
      </c>
      <c r="Y102" s="195">
        <f t="shared" si="89"/>
        <v>8.07</v>
      </c>
      <c r="Z102" s="195">
        <f t="shared" si="89"/>
        <v>8.596666666666668</v>
      </c>
      <c r="AA102" s="195">
        <f t="shared" si="89"/>
        <v>8.343333333333334</v>
      </c>
      <c r="AB102" s="195">
        <f t="shared" si="89"/>
        <v>8.21</v>
      </c>
      <c r="AC102" s="196">
        <f t="shared" si="72"/>
        <v>8.245000000000001</v>
      </c>
      <c r="AD102" s="106"/>
      <c r="AE102" s="106"/>
      <c r="AF102" s="245"/>
      <c r="AG102" s="247"/>
    </row>
    <row r="103" spans="1:33" ht="15" customHeight="1">
      <c r="A103" s="365">
        <v>29</v>
      </c>
      <c r="B103" s="235" t="s">
        <v>375</v>
      </c>
      <c r="C103" s="244" t="s">
        <v>661</v>
      </c>
      <c r="D103" s="403" t="s">
        <v>662</v>
      </c>
      <c r="E103" s="244" t="s">
        <v>74</v>
      </c>
      <c r="F103" s="395" t="s">
        <v>24</v>
      </c>
      <c r="G103" s="125">
        <f aca="true" t="shared" si="90" ref="G103:L103">Q105</f>
        <v>8.156666666666666</v>
      </c>
      <c r="H103" s="125">
        <f t="shared" si="90"/>
        <v>8.146666666666668</v>
      </c>
      <c r="I103" s="125">
        <f t="shared" si="90"/>
        <v>8.52</v>
      </c>
      <c r="J103" s="125">
        <f t="shared" si="90"/>
        <v>7.986666666666666</v>
      </c>
      <c r="K103" s="125">
        <f t="shared" si="90"/>
        <v>8.186666666666667</v>
      </c>
      <c r="L103" s="125">
        <f t="shared" si="90"/>
        <v>7.959999999999999</v>
      </c>
      <c r="M103" s="125">
        <f t="shared" si="71"/>
        <v>8.159444444444444</v>
      </c>
      <c r="N103" s="395" t="s">
        <v>34</v>
      </c>
      <c r="O103" s="193">
        <v>7.816666666666667</v>
      </c>
      <c r="P103" s="193">
        <v>7.7</v>
      </c>
      <c r="Q103" s="193">
        <v>7.716666666666667</v>
      </c>
      <c r="R103" s="193">
        <v>7.916666666666667</v>
      </c>
      <c r="S103" s="193">
        <v>7.8</v>
      </c>
      <c r="T103" s="193">
        <v>7.666666666666667</v>
      </c>
      <c r="U103" s="193">
        <v>7.866666666666667</v>
      </c>
      <c r="V103" s="193">
        <v>7.6</v>
      </c>
      <c r="W103" s="193">
        <v>7.7</v>
      </c>
      <c r="X103" s="193">
        <v>7.633333333333333</v>
      </c>
      <c r="Y103" s="193">
        <v>7.6</v>
      </c>
      <c r="Z103" s="193">
        <v>7.8</v>
      </c>
      <c r="AA103" s="193">
        <v>7.9833333333333325</v>
      </c>
      <c r="AB103" s="193">
        <v>7.6</v>
      </c>
      <c r="AC103" s="125">
        <f t="shared" si="72"/>
        <v>7.742857142857141</v>
      </c>
      <c r="AD103" s="126"/>
      <c r="AE103" s="126"/>
      <c r="AF103" s="243" t="s">
        <v>554</v>
      </c>
      <c r="AG103" s="237" t="s">
        <v>555</v>
      </c>
    </row>
    <row r="104" spans="1:33" ht="15">
      <c r="A104" s="365"/>
      <c r="B104" s="254"/>
      <c r="C104" s="244"/>
      <c r="D104" s="403"/>
      <c r="E104" s="244"/>
      <c r="F104" s="367" t="s">
        <v>25</v>
      </c>
      <c r="G104" s="125">
        <v>7.2</v>
      </c>
      <c r="H104" s="125">
        <v>6.4</v>
      </c>
      <c r="I104" s="125">
        <v>8.25</v>
      </c>
      <c r="J104" s="125">
        <v>9.25</v>
      </c>
      <c r="K104" s="125">
        <v>7.8</v>
      </c>
      <c r="L104" s="125">
        <v>9</v>
      </c>
      <c r="M104" s="125">
        <f t="shared" si="71"/>
        <v>7.983333333333333</v>
      </c>
      <c r="N104" s="367" t="s">
        <v>35</v>
      </c>
      <c r="O104" s="193">
        <v>7.85</v>
      </c>
      <c r="P104" s="193">
        <v>8.4</v>
      </c>
      <c r="Q104" s="193">
        <v>8.45</v>
      </c>
      <c r="R104" s="193">
        <v>8.3</v>
      </c>
      <c r="S104" s="193">
        <v>9</v>
      </c>
      <c r="T104" s="193">
        <v>8.2</v>
      </c>
      <c r="U104" s="193">
        <v>8.4</v>
      </c>
      <c r="V104" s="193">
        <v>8.2</v>
      </c>
      <c r="W104" s="193">
        <v>8.4</v>
      </c>
      <c r="X104" s="193">
        <v>8</v>
      </c>
      <c r="Y104" s="193">
        <v>7.95</v>
      </c>
      <c r="Z104" s="193">
        <v>9.05</v>
      </c>
      <c r="AA104" s="193">
        <v>8.45</v>
      </c>
      <c r="AB104" s="193">
        <v>8.1</v>
      </c>
      <c r="AC104" s="194">
        <f t="shared" si="72"/>
        <v>8.339285714285714</v>
      </c>
      <c r="AD104" s="103"/>
      <c r="AE104" s="103"/>
      <c r="AF104" s="244"/>
      <c r="AG104" s="246"/>
    </row>
    <row r="105" spans="1:33" ht="15.75" thickBot="1">
      <c r="A105" s="368"/>
      <c r="B105" s="255"/>
      <c r="C105" s="245"/>
      <c r="D105" s="404"/>
      <c r="E105" s="245"/>
      <c r="F105" s="370" t="s">
        <v>26</v>
      </c>
      <c r="G105" s="371">
        <f aca="true" t="shared" si="91" ref="G105:L105">(G103*0.4+G104*0.6)</f>
        <v>7.582666666666666</v>
      </c>
      <c r="H105" s="371">
        <f t="shared" si="91"/>
        <v>7.098666666666667</v>
      </c>
      <c r="I105" s="371">
        <f t="shared" si="91"/>
        <v>8.358</v>
      </c>
      <c r="J105" s="371">
        <v>8.8</v>
      </c>
      <c r="K105" s="371">
        <f t="shared" si="91"/>
        <v>7.954666666666666</v>
      </c>
      <c r="L105" s="371">
        <f t="shared" si="91"/>
        <v>8.584</v>
      </c>
      <c r="M105" s="396">
        <f t="shared" si="71"/>
        <v>8.063</v>
      </c>
      <c r="N105" s="370" t="s">
        <v>24</v>
      </c>
      <c r="O105" s="195">
        <f aca="true" t="shared" si="92" ref="O105:AB105">(O103)*0.4+(O104)*0.6</f>
        <v>7.836666666666667</v>
      </c>
      <c r="P105" s="195">
        <f t="shared" si="92"/>
        <v>8.120000000000001</v>
      </c>
      <c r="Q105" s="195">
        <f t="shared" si="92"/>
        <v>8.156666666666666</v>
      </c>
      <c r="R105" s="195">
        <f t="shared" si="92"/>
        <v>8.146666666666668</v>
      </c>
      <c r="S105" s="195">
        <f t="shared" si="92"/>
        <v>8.52</v>
      </c>
      <c r="T105" s="195">
        <f t="shared" si="92"/>
        <v>7.986666666666666</v>
      </c>
      <c r="U105" s="195">
        <f t="shared" si="92"/>
        <v>8.186666666666667</v>
      </c>
      <c r="V105" s="195">
        <f t="shared" si="92"/>
        <v>7.959999999999999</v>
      </c>
      <c r="W105" s="195">
        <f t="shared" si="92"/>
        <v>8.120000000000001</v>
      </c>
      <c r="X105" s="195">
        <f t="shared" si="92"/>
        <v>7.8533333333333335</v>
      </c>
      <c r="Y105" s="195">
        <f t="shared" si="92"/>
        <v>7.81</v>
      </c>
      <c r="Z105" s="195">
        <f t="shared" si="92"/>
        <v>8.55</v>
      </c>
      <c r="AA105" s="195">
        <f t="shared" si="92"/>
        <v>8.263333333333332</v>
      </c>
      <c r="AB105" s="195">
        <f t="shared" si="92"/>
        <v>7.8999999999999995</v>
      </c>
      <c r="AC105" s="195">
        <f t="shared" si="72"/>
        <v>8.100714285714286</v>
      </c>
      <c r="AD105" s="106"/>
      <c r="AE105" s="106"/>
      <c r="AF105" s="245"/>
      <c r="AG105" s="247"/>
    </row>
    <row r="108" spans="1:33" ht="15">
      <c r="A108" s="86" t="s">
        <v>51</v>
      </c>
      <c r="B108" s="146"/>
      <c r="C108" s="135"/>
      <c r="D108" s="135"/>
      <c r="M108" s="150" t="s">
        <v>59</v>
      </c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 t="s">
        <v>60</v>
      </c>
      <c r="AC108" s="150"/>
      <c r="AD108" s="150"/>
      <c r="AE108" s="150"/>
      <c r="AF108" s="150"/>
      <c r="AG108" s="150"/>
    </row>
    <row r="109" spans="1:33" ht="15">
      <c r="A109" s="135"/>
      <c r="B109" s="137" t="s">
        <v>24</v>
      </c>
      <c r="C109" s="86" t="s">
        <v>52</v>
      </c>
      <c r="M109" s="150" t="s">
        <v>61</v>
      </c>
      <c r="N109" s="150"/>
      <c r="O109" s="150"/>
      <c r="P109" s="150"/>
      <c r="Q109" s="150"/>
      <c r="R109" s="150"/>
      <c r="S109" s="150"/>
      <c r="T109" s="150"/>
      <c r="U109" s="150"/>
      <c r="V109" s="150"/>
      <c r="W109" s="150" t="s">
        <v>44</v>
      </c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</row>
    <row r="110" spans="1:33" ht="15">
      <c r="A110" s="86" t="s">
        <v>44</v>
      </c>
      <c r="B110" s="137" t="s">
        <v>25</v>
      </c>
      <c r="C110" s="86" t="s">
        <v>53</v>
      </c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</row>
    <row r="111" spans="2:33" ht="15">
      <c r="B111" s="137" t="s">
        <v>26</v>
      </c>
      <c r="C111" s="86" t="s">
        <v>54</v>
      </c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35"/>
      <c r="AC111" s="135"/>
      <c r="AD111" s="135"/>
      <c r="AE111" s="135"/>
      <c r="AF111" s="135"/>
      <c r="AG111" s="135"/>
    </row>
    <row r="112" spans="2:33" ht="15">
      <c r="B112" s="146" t="s">
        <v>34</v>
      </c>
      <c r="C112" s="86" t="s">
        <v>55</v>
      </c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</row>
    <row r="113" spans="2:33" ht="15">
      <c r="B113" s="146" t="s">
        <v>35</v>
      </c>
      <c r="C113" s="86" t="s">
        <v>56</v>
      </c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</row>
    <row r="114" spans="13:33" ht="15">
      <c r="M114" s="214" t="s">
        <v>740</v>
      </c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214" t="s">
        <v>63</v>
      </c>
      <c r="AC114" s="150"/>
      <c r="AD114" s="150"/>
      <c r="AE114" s="150"/>
      <c r="AF114" s="150"/>
      <c r="AG114" s="150"/>
    </row>
    <row r="115" spans="13:33" ht="15">
      <c r="M115" s="135" t="s">
        <v>66</v>
      </c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 t="s">
        <v>66</v>
      </c>
      <c r="AC115" s="135"/>
      <c r="AD115" s="135"/>
      <c r="AE115" s="135"/>
      <c r="AF115" s="135"/>
      <c r="AG115" s="135"/>
    </row>
    <row r="116" spans="13:33" ht="15">
      <c r="M116" s="150" t="s">
        <v>738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 t="s">
        <v>64</v>
      </c>
      <c r="AC116" s="150"/>
      <c r="AD116" s="150"/>
      <c r="AE116" s="150"/>
      <c r="AF116" s="150"/>
      <c r="AG116" s="150"/>
    </row>
  </sheetData>
  <sheetProtection/>
  <mergeCells count="224">
    <mergeCell ref="D7:D8"/>
    <mergeCell ref="E7:E8"/>
    <mergeCell ref="A9:A11"/>
    <mergeCell ref="B9:B11"/>
    <mergeCell ref="C9:C11"/>
    <mergeCell ref="D9:D11"/>
    <mergeCell ref="E9:E11"/>
    <mergeCell ref="AF9:AF11"/>
    <mergeCell ref="AF15:AF17"/>
    <mergeCell ref="AG15:AG17"/>
    <mergeCell ref="F7:L7"/>
    <mergeCell ref="M7:M8"/>
    <mergeCell ref="N7:AB7"/>
    <mergeCell ref="AC7:AC8"/>
    <mergeCell ref="AG7:AG8"/>
    <mergeCell ref="AG9:AG11"/>
    <mergeCell ref="A12:A14"/>
    <mergeCell ref="B12:B14"/>
    <mergeCell ref="C12:C14"/>
    <mergeCell ref="D12:D14"/>
    <mergeCell ref="E12:E14"/>
    <mergeCell ref="AF12:AF14"/>
    <mergeCell ref="C18:C20"/>
    <mergeCell ref="D18:D20"/>
    <mergeCell ref="E18:E20"/>
    <mergeCell ref="AF18:AF20"/>
    <mergeCell ref="AG12:AG14"/>
    <mergeCell ref="A15:A17"/>
    <mergeCell ref="B15:B17"/>
    <mergeCell ref="C15:C17"/>
    <mergeCell ref="D15:D17"/>
    <mergeCell ref="E15:E17"/>
    <mergeCell ref="AG18:AG20"/>
    <mergeCell ref="A21:A23"/>
    <mergeCell ref="B21:B23"/>
    <mergeCell ref="C21:C23"/>
    <mergeCell ref="D21:D23"/>
    <mergeCell ref="E21:E23"/>
    <mergeCell ref="AF21:AF23"/>
    <mergeCell ref="AG21:AG23"/>
    <mergeCell ref="A18:A20"/>
    <mergeCell ref="B18:B20"/>
    <mergeCell ref="AF27:AF29"/>
    <mergeCell ref="AG27:AG29"/>
    <mergeCell ref="A24:A26"/>
    <mergeCell ref="B24:B26"/>
    <mergeCell ref="C24:C26"/>
    <mergeCell ref="D24:D26"/>
    <mergeCell ref="E24:E26"/>
    <mergeCell ref="AF24:AF26"/>
    <mergeCell ref="C30:C32"/>
    <mergeCell ref="D30:D32"/>
    <mergeCell ref="E30:E32"/>
    <mergeCell ref="AF30:AF32"/>
    <mergeCell ref="AG24:AG26"/>
    <mergeCell ref="A27:A29"/>
    <mergeCell ref="B27:B29"/>
    <mergeCell ref="C27:C29"/>
    <mergeCell ref="D27:D29"/>
    <mergeCell ref="E27:E29"/>
    <mergeCell ref="AG30:AG32"/>
    <mergeCell ref="A33:A35"/>
    <mergeCell ref="B33:B35"/>
    <mergeCell ref="C33:C35"/>
    <mergeCell ref="D33:D35"/>
    <mergeCell ref="E33:E35"/>
    <mergeCell ref="AF33:AF35"/>
    <mergeCell ref="AG33:AG35"/>
    <mergeCell ref="A30:A32"/>
    <mergeCell ref="B30:B32"/>
    <mergeCell ref="A36:A38"/>
    <mergeCell ref="B36:B38"/>
    <mergeCell ref="C36:C38"/>
    <mergeCell ref="D36:D38"/>
    <mergeCell ref="E36:E38"/>
    <mergeCell ref="AF36:AF38"/>
    <mergeCell ref="AG36:AG38"/>
    <mergeCell ref="D42:D43"/>
    <mergeCell ref="E42:E43"/>
    <mergeCell ref="F42:L42"/>
    <mergeCell ref="M42:M43"/>
    <mergeCell ref="N42:AB42"/>
    <mergeCell ref="AC42:AC43"/>
    <mergeCell ref="AG42:AG43"/>
    <mergeCell ref="AF47:AF49"/>
    <mergeCell ref="AG47:AG49"/>
    <mergeCell ref="A44:A46"/>
    <mergeCell ref="B44:B46"/>
    <mergeCell ref="C44:C46"/>
    <mergeCell ref="D44:D46"/>
    <mergeCell ref="E44:E46"/>
    <mergeCell ref="AF44:AF46"/>
    <mergeCell ref="C50:C52"/>
    <mergeCell ref="D50:D52"/>
    <mergeCell ref="E50:E52"/>
    <mergeCell ref="AF50:AF52"/>
    <mergeCell ref="AG44:AG46"/>
    <mergeCell ref="A47:A49"/>
    <mergeCell ref="B47:B49"/>
    <mergeCell ref="C47:C49"/>
    <mergeCell ref="D47:D49"/>
    <mergeCell ref="E47:E49"/>
    <mergeCell ref="AG50:AG52"/>
    <mergeCell ref="A53:A55"/>
    <mergeCell ref="B53:B55"/>
    <mergeCell ref="C53:C55"/>
    <mergeCell ref="D53:D55"/>
    <mergeCell ref="E53:E55"/>
    <mergeCell ref="AF53:AF55"/>
    <mergeCell ref="AG53:AG55"/>
    <mergeCell ref="A50:A52"/>
    <mergeCell ref="B50:B52"/>
    <mergeCell ref="AF59:AF61"/>
    <mergeCell ref="AG59:AG61"/>
    <mergeCell ref="A56:A58"/>
    <mergeCell ref="B56:B58"/>
    <mergeCell ref="C56:C58"/>
    <mergeCell ref="D56:D58"/>
    <mergeCell ref="E56:E58"/>
    <mergeCell ref="AF56:AF58"/>
    <mergeCell ref="C62:C64"/>
    <mergeCell ref="D62:D64"/>
    <mergeCell ref="E62:E64"/>
    <mergeCell ref="AF62:AF64"/>
    <mergeCell ref="AG56:AG58"/>
    <mergeCell ref="A59:A61"/>
    <mergeCell ref="B59:B61"/>
    <mergeCell ref="C59:C61"/>
    <mergeCell ref="D59:D61"/>
    <mergeCell ref="E59:E61"/>
    <mergeCell ref="AG62:AG64"/>
    <mergeCell ref="A65:A67"/>
    <mergeCell ref="B65:B67"/>
    <mergeCell ref="C65:C67"/>
    <mergeCell ref="D65:D67"/>
    <mergeCell ref="E65:E67"/>
    <mergeCell ref="AF65:AF67"/>
    <mergeCell ref="AG65:AG67"/>
    <mergeCell ref="A62:A64"/>
    <mergeCell ref="B62:B64"/>
    <mergeCell ref="AF71:AF73"/>
    <mergeCell ref="AG71:AG73"/>
    <mergeCell ref="A68:A70"/>
    <mergeCell ref="B68:B70"/>
    <mergeCell ref="C68:C70"/>
    <mergeCell ref="D68:D70"/>
    <mergeCell ref="E68:E70"/>
    <mergeCell ref="AF68:AF70"/>
    <mergeCell ref="C74:C76"/>
    <mergeCell ref="D74:D76"/>
    <mergeCell ref="E74:E76"/>
    <mergeCell ref="AF74:AF76"/>
    <mergeCell ref="AG68:AG70"/>
    <mergeCell ref="A71:A73"/>
    <mergeCell ref="B71:B73"/>
    <mergeCell ref="C71:C73"/>
    <mergeCell ref="D71:D73"/>
    <mergeCell ref="E71:E73"/>
    <mergeCell ref="AG74:AG76"/>
    <mergeCell ref="A77:A79"/>
    <mergeCell ref="B77:B79"/>
    <mergeCell ref="C77:C79"/>
    <mergeCell ref="D77:D79"/>
    <mergeCell ref="E77:E79"/>
    <mergeCell ref="AF77:AF79"/>
    <mergeCell ref="AG77:AG79"/>
    <mergeCell ref="A74:A76"/>
    <mergeCell ref="B74:B76"/>
    <mergeCell ref="AF85:AF87"/>
    <mergeCell ref="AG85:AG87"/>
    <mergeCell ref="D83:D84"/>
    <mergeCell ref="E83:E84"/>
    <mergeCell ref="F83:L83"/>
    <mergeCell ref="M83:M84"/>
    <mergeCell ref="N83:AB83"/>
    <mergeCell ref="AC83:AC84"/>
    <mergeCell ref="C88:C90"/>
    <mergeCell ref="D88:D90"/>
    <mergeCell ref="E88:E90"/>
    <mergeCell ref="AF88:AF90"/>
    <mergeCell ref="AG83:AG84"/>
    <mergeCell ref="A85:A87"/>
    <mergeCell ref="B85:B87"/>
    <mergeCell ref="C85:C87"/>
    <mergeCell ref="D85:D87"/>
    <mergeCell ref="E85:E87"/>
    <mergeCell ref="AG88:AG90"/>
    <mergeCell ref="A91:A93"/>
    <mergeCell ref="B91:B93"/>
    <mergeCell ref="C91:C93"/>
    <mergeCell ref="D91:D93"/>
    <mergeCell ref="E91:E93"/>
    <mergeCell ref="AF91:AF93"/>
    <mergeCell ref="AG91:AG93"/>
    <mergeCell ref="A88:A90"/>
    <mergeCell ref="B88:B90"/>
    <mergeCell ref="A94:A96"/>
    <mergeCell ref="B94:B96"/>
    <mergeCell ref="C94:C96"/>
    <mergeCell ref="D94:D96"/>
    <mergeCell ref="E94:E96"/>
    <mergeCell ref="AF94:AF96"/>
    <mergeCell ref="AG100:AG102"/>
    <mergeCell ref="A103:A105"/>
    <mergeCell ref="AG94:AG96"/>
    <mergeCell ref="A97:A99"/>
    <mergeCell ref="B97:B99"/>
    <mergeCell ref="C97:C99"/>
    <mergeCell ref="D97:D99"/>
    <mergeCell ref="E97:E99"/>
    <mergeCell ref="AF97:AF99"/>
    <mergeCell ref="AG97:AG99"/>
    <mergeCell ref="A100:A102"/>
    <mergeCell ref="B100:B102"/>
    <mergeCell ref="C100:C102"/>
    <mergeCell ref="D100:D102"/>
    <mergeCell ref="E100:E102"/>
    <mergeCell ref="AF100:AF102"/>
    <mergeCell ref="B103:B105"/>
    <mergeCell ref="C103:C105"/>
    <mergeCell ref="D103:D105"/>
    <mergeCell ref="E103:E105"/>
    <mergeCell ref="AF103:AF105"/>
    <mergeCell ref="AG103:AG105"/>
  </mergeCells>
  <printOptions/>
  <pageMargins left="0.2362204724409449" right="0.3937007874015748" top="0.5511811023622047" bottom="0.5511811023622047" header="0.31496062992125984" footer="0.31496062992125984"/>
  <pageSetup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9"/>
  <sheetViews>
    <sheetView tabSelected="1" view="pageLayout" workbookViewId="0" topLeftCell="D91">
      <selection activeCell="D106" sqref="D106:D108"/>
    </sheetView>
  </sheetViews>
  <sheetFormatPr defaultColWidth="9.140625" defaultRowHeight="15"/>
  <cols>
    <col min="1" max="1" width="4.421875" style="30" customWidth="1"/>
    <col min="2" max="2" width="12.7109375" style="167" customWidth="1"/>
    <col min="3" max="3" width="5.7109375" style="30" customWidth="1"/>
    <col min="4" max="4" width="25.28125" style="30" customWidth="1"/>
    <col min="5" max="5" width="3.8515625" style="30" customWidth="1"/>
    <col min="6" max="8" width="4.7109375" style="30" customWidth="1"/>
    <col min="9" max="9" width="6.28125" style="30" customWidth="1"/>
    <col min="10" max="10" width="5.421875" style="30" customWidth="1"/>
    <col min="11" max="11" width="5.7109375" style="30" customWidth="1"/>
    <col min="12" max="12" width="6.00390625" style="30" customWidth="1"/>
    <col min="13" max="15" width="4.7109375" style="30" customWidth="1"/>
    <col min="16" max="16" width="5.57421875" style="30" customWidth="1"/>
    <col min="17" max="26" width="4.7109375" style="30" customWidth="1"/>
    <col min="27" max="27" width="5.28125" style="30" customWidth="1"/>
    <col min="28" max="28" width="4.7109375" style="30" customWidth="1"/>
    <col min="29" max="29" width="6.28125" style="30" customWidth="1"/>
    <col min="30" max="31" width="6.28125" style="30" hidden="1" customWidth="1"/>
    <col min="32" max="32" width="7.140625" style="30" customWidth="1"/>
    <col min="33" max="33" width="7.57421875" style="30" customWidth="1"/>
    <col min="34" max="34" width="1.7109375" style="30" customWidth="1"/>
    <col min="35" max="35" width="4.28125" style="177" customWidth="1"/>
    <col min="36" max="16384" width="9.140625" style="30" customWidth="1"/>
  </cols>
  <sheetData>
    <row r="1" spans="1:31" ht="12.75">
      <c r="A1" s="30" t="s">
        <v>0</v>
      </c>
      <c r="I1" s="30" t="s">
        <v>1</v>
      </c>
      <c r="AE1" s="30" t="s">
        <v>2</v>
      </c>
    </row>
    <row r="2" spans="1:14" ht="15" customHeight="1">
      <c r="A2" s="30" t="s">
        <v>3</v>
      </c>
      <c r="N2" s="30" t="s">
        <v>67</v>
      </c>
    </row>
    <row r="3" spans="24:26" ht="12.75">
      <c r="X3" s="30" t="s">
        <v>4</v>
      </c>
      <c r="Z3" s="30" t="s">
        <v>5</v>
      </c>
    </row>
    <row r="4" spans="1:26" ht="12.75">
      <c r="A4" s="30" t="s">
        <v>8</v>
      </c>
      <c r="D4" s="30" t="s">
        <v>9</v>
      </c>
      <c r="N4" s="30" t="s">
        <v>10</v>
      </c>
      <c r="P4" s="30" t="s">
        <v>737</v>
      </c>
      <c r="X4" s="30" t="s">
        <v>6</v>
      </c>
      <c r="Z4" s="30" t="s">
        <v>7</v>
      </c>
    </row>
    <row r="5" spans="1:26" ht="15" customHeight="1">
      <c r="A5" s="30" t="s">
        <v>13</v>
      </c>
      <c r="D5" s="30" t="s">
        <v>14</v>
      </c>
      <c r="N5" s="30" t="s">
        <v>15</v>
      </c>
      <c r="P5" s="30" t="s">
        <v>16</v>
      </c>
      <c r="X5" s="30" t="s">
        <v>11</v>
      </c>
      <c r="Z5" s="30" t="s">
        <v>12</v>
      </c>
    </row>
    <row r="6" ht="13.5" thickBot="1"/>
    <row r="7" spans="1:33" ht="15" customHeight="1">
      <c r="A7" s="191" t="s">
        <v>17</v>
      </c>
      <c r="B7" s="189" t="s">
        <v>19</v>
      </c>
      <c r="C7" s="189" t="s">
        <v>21</v>
      </c>
      <c r="D7" s="307" t="s">
        <v>23</v>
      </c>
      <c r="E7" s="307" t="s">
        <v>45</v>
      </c>
      <c r="F7" s="318" t="s">
        <v>27</v>
      </c>
      <c r="G7" s="319"/>
      <c r="H7" s="319"/>
      <c r="I7" s="319"/>
      <c r="J7" s="319"/>
      <c r="K7" s="319"/>
      <c r="L7" s="319"/>
      <c r="M7" s="320" t="s">
        <v>62</v>
      </c>
      <c r="N7" s="318" t="s">
        <v>43</v>
      </c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02" t="s">
        <v>62</v>
      </c>
      <c r="AD7" s="189" t="s">
        <v>46</v>
      </c>
      <c r="AE7" s="192" t="s">
        <v>48</v>
      </c>
      <c r="AF7" s="192" t="s">
        <v>57</v>
      </c>
      <c r="AG7" s="299" t="s">
        <v>50</v>
      </c>
    </row>
    <row r="8" spans="1:33" ht="30" customHeight="1" thickBot="1">
      <c r="A8" s="10" t="s">
        <v>18</v>
      </c>
      <c r="B8" s="190" t="s">
        <v>20</v>
      </c>
      <c r="C8" s="190" t="s">
        <v>22</v>
      </c>
      <c r="D8" s="317"/>
      <c r="E8" s="317"/>
      <c r="F8" s="12"/>
      <c r="G8" s="12" t="s">
        <v>28</v>
      </c>
      <c r="H8" s="12" t="s">
        <v>29</v>
      </c>
      <c r="I8" s="12" t="s">
        <v>30</v>
      </c>
      <c r="J8" s="199" t="s">
        <v>593</v>
      </c>
      <c r="K8" s="199" t="s">
        <v>594</v>
      </c>
      <c r="L8" s="200" t="s">
        <v>595</v>
      </c>
      <c r="M8" s="321"/>
      <c r="N8" s="201"/>
      <c r="O8" s="13" t="s">
        <v>36</v>
      </c>
      <c r="P8" s="13" t="s">
        <v>37</v>
      </c>
      <c r="Q8" s="13" t="s">
        <v>28</v>
      </c>
      <c r="R8" s="13" t="s">
        <v>29</v>
      </c>
      <c r="S8" s="13" t="s">
        <v>30</v>
      </c>
      <c r="T8" s="199" t="s">
        <v>593</v>
      </c>
      <c r="U8" s="199" t="s">
        <v>594</v>
      </c>
      <c r="V8" s="199" t="s">
        <v>595</v>
      </c>
      <c r="W8" s="13" t="s">
        <v>38</v>
      </c>
      <c r="X8" s="13" t="s">
        <v>39</v>
      </c>
      <c r="Y8" s="13" t="s">
        <v>40</v>
      </c>
      <c r="Z8" s="13" t="s">
        <v>41</v>
      </c>
      <c r="AA8" s="13" t="s">
        <v>65</v>
      </c>
      <c r="AB8" s="12" t="s">
        <v>42</v>
      </c>
      <c r="AC8" s="322"/>
      <c r="AD8" s="190" t="s">
        <v>47</v>
      </c>
      <c r="AE8" s="202" t="s">
        <v>49</v>
      </c>
      <c r="AF8" s="202" t="s">
        <v>58</v>
      </c>
      <c r="AG8" s="316"/>
    </row>
    <row r="9" spans="1:33" ht="15.75" customHeight="1" thickTop="1">
      <c r="A9" s="333">
        <v>30</v>
      </c>
      <c r="B9" s="334" t="s">
        <v>377</v>
      </c>
      <c r="C9" s="335" t="s">
        <v>663</v>
      </c>
      <c r="D9" s="335" t="s">
        <v>378</v>
      </c>
      <c r="E9" s="335" t="s">
        <v>518</v>
      </c>
      <c r="F9" s="53" t="s">
        <v>24</v>
      </c>
      <c r="G9" s="54">
        <f aca="true" t="shared" si="0" ref="G9:L9">Q11</f>
        <v>8.133333333333333</v>
      </c>
      <c r="H9" s="54">
        <f t="shared" si="0"/>
        <v>8.076666666666666</v>
      </c>
      <c r="I9" s="54">
        <f t="shared" si="0"/>
        <v>8.413333333333334</v>
      </c>
      <c r="J9" s="54">
        <f t="shared" si="0"/>
        <v>8.079999999999998</v>
      </c>
      <c r="K9" s="54">
        <f t="shared" si="0"/>
        <v>8.253333333333334</v>
      </c>
      <c r="L9" s="54">
        <f t="shared" si="0"/>
        <v>8.2</v>
      </c>
      <c r="M9" s="54">
        <f aca="true" t="shared" si="1" ref="M9:M35">AVERAGE(G9:L9)</f>
        <v>8.192777777777778</v>
      </c>
      <c r="N9" s="53" t="s">
        <v>34</v>
      </c>
      <c r="O9" s="179">
        <v>8</v>
      </c>
      <c r="P9" s="179">
        <v>8.3</v>
      </c>
      <c r="Q9" s="179">
        <v>7.883333333333333</v>
      </c>
      <c r="R9" s="179">
        <v>7.666666666666667</v>
      </c>
      <c r="S9" s="179">
        <v>7.833333333333333</v>
      </c>
      <c r="T9" s="179">
        <v>7.9</v>
      </c>
      <c r="U9" s="179">
        <v>8.033333333333333</v>
      </c>
      <c r="V9" s="179">
        <v>7.9</v>
      </c>
      <c r="W9" s="179">
        <v>7.8</v>
      </c>
      <c r="X9" s="179">
        <v>7.633333333333333</v>
      </c>
      <c r="Y9" s="179">
        <v>7.866666666666667</v>
      </c>
      <c r="Z9" s="179">
        <v>8.083333333333332</v>
      </c>
      <c r="AA9" s="179">
        <v>8.15</v>
      </c>
      <c r="AB9" s="179">
        <v>7.5</v>
      </c>
      <c r="AC9" s="181">
        <f>AVERAGE(O9:AB9)</f>
        <v>7.896428571428571</v>
      </c>
      <c r="AD9" s="203"/>
      <c r="AE9" s="203"/>
      <c r="AF9" s="334" t="s">
        <v>554</v>
      </c>
      <c r="AG9" s="332" t="s">
        <v>555</v>
      </c>
    </row>
    <row r="10" spans="1:33" ht="12.75">
      <c r="A10" s="308"/>
      <c r="B10" s="303"/>
      <c r="C10" s="327"/>
      <c r="D10" s="327"/>
      <c r="E10" s="327"/>
      <c r="F10" s="51" t="s">
        <v>25</v>
      </c>
      <c r="G10" s="21">
        <v>7.8</v>
      </c>
      <c r="H10" s="21">
        <v>8.8</v>
      </c>
      <c r="I10" s="21">
        <v>10</v>
      </c>
      <c r="J10" s="21">
        <v>9.25</v>
      </c>
      <c r="K10" s="21">
        <v>5.2</v>
      </c>
      <c r="L10" s="21">
        <v>9</v>
      </c>
      <c r="M10" s="21">
        <f t="shared" si="1"/>
        <v>8.341666666666667</v>
      </c>
      <c r="N10" s="51" t="s">
        <v>35</v>
      </c>
      <c r="O10" s="179">
        <v>8</v>
      </c>
      <c r="P10" s="179">
        <v>8.5</v>
      </c>
      <c r="Q10" s="179">
        <v>8.3</v>
      </c>
      <c r="R10" s="179">
        <v>8.35</v>
      </c>
      <c r="S10" s="179">
        <v>8.8</v>
      </c>
      <c r="T10" s="179">
        <v>8.2</v>
      </c>
      <c r="U10" s="179">
        <v>8.4</v>
      </c>
      <c r="V10" s="179">
        <v>8.4</v>
      </c>
      <c r="W10" s="179">
        <v>8</v>
      </c>
      <c r="X10" s="179">
        <v>8</v>
      </c>
      <c r="Y10" s="179">
        <v>8</v>
      </c>
      <c r="Z10" s="179">
        <v>8.55</v>
      </c>
      <c r="AA10" s="179">
        <v>8.4</v>
      </c>
      <c r="AB10" s="179">
        <v>8</v>
      </c>
      <c r="AC10" s="156">
        <f>AVERAGE(O10:AB10)</f>
        <v>8.278571428571428</v>
      </c>
      <c r="AD10" s="204"/>
      <c r="AE10" s="204"/>
      <c r="AF10" s="303"/>
      <c r="AG10" s="300"/>
    </row>
    <row r="11" spans="1:33" ht="13.5" thickBot="1">
      <c r="A11" s="309"/>
      <c r="B11" s="304"/>
      <c r="C11" s="328"/>
      <c r="D11" s="328"/>
      <c r="E11" s="328"/>
      <c r="F11" s="17" t="s">
        <v>26</v>
      </c>
      <c r="G11" s="52">
        <f aca="true" t="shared" si="2" ref="G11:L11">(G9*0.4+G10*0.6)</f>
        <v>7.933333333333334</v>
      </c>
      <c r="H11" s="52">
        <f t="shared" si="2"/>
        <v>8.510666666666667</v>
      </c>
      <c r="I11" s="52">
        <f t="shared" si="2"/>
        <v>9.365333333333334</v>
      </c>
      <c r="J11" s="52">
        <f t="shared" si="2"/>
        <v>8.782</v>
      </c>
      <c r="K11" s="52">
        <f t="shared" si="2"/>
        <v>6.421333333333334</v>
      </c>
      <c r="L11" s="52">
        <f t="shared" si="2"/>
        <v>8.68</v>
      </c>
      <c r="M11" s="56">
        <f t="shared" si="1"/>
        <v>8.282111111111112</v>
      </c>
      <c r="N11" s="17" t="s">
        <v>24</v>
      </c>
      <c r="O11" s="157">
        <f>(O9)*0.4+(O10)*0.6</f>
        <v>8</v>
      </c>
      <c r="P11" s="157">
        <f aca="true" t="shared" si="3" ref="P11:AB11">(P9)*0.4+(P10)*0.6</f>
        <v>8.42</v>
      </c>
      <c r="Q11" s="157">
        <f t="shared" si="3"/>
        <v>8.133333333333333</v>
      </c>
      <c r="R11" s="157">
        <f t="shared" si="3"/>
        <v>8.076666666666666</v>
      </c>
      <c r="S11" s="157">
        <f t="shared" si="3"/>
        <v>8.413333333333334</v>
      </c>
      <c r="T11" s="157">
        <f t="shared" si="3"/>
        <v>8.079999999999998</v>
      </c>
      <c r="U11" s="157">
        <f t="shared" si="3"/>
        <v>8.253333333333334</v>
      </c>
      <c r="V11" s="157">
        <f t="shared" si="3"/>
        <v>8.2</v>
      </c>
      <c r="W11" s="157">
        <f t="shared" si="3"/>
        <v>7.92</v>
      </c>
      <c r="X11" s="157">
        <f t="shared" si="3"/>
        <v>7.8533333333333335</v>
      </c>
      <c r="Y11" s="157">
        <f t="shared" si="3"/>
        <v>7.946666666666667</v>
      </c>
      <c r="Z11" s="157">
        <f t="shared" si="3"/>
        <v>8.363333333333333</v>
      </c>
      <c r="AA11" s="157">
        <f t="shared" si="3"/>
        <v>8.3</v>
      </c>
      <c r="AB11" s="157">
        <f t="shared" si="3"/>
        <v>7.8</v>
      </c>
      <c r="AC11" s="157">
        <f>AVERAGE(O11:AB11)</f>
        <v>8.125714285714286</v>
      </c>
      <c r="AD11" s="205"/>
      <c r="AE11" s="205"/>
      <c r="AF11" s="304"/>
      <c r="AG11" s="301"/>
    </row>
    <row r="12" spans="1:33" ht="15" customHeight="1">
      <c r="A12" s="325">
        <v>31</v>
      </c>
      <c r="B12" s="302" t="s">
        <v>380</v>
      </c>
      <c r="C12" s="326" t="s">
        <v>664</v>
      </c>
      <c r="D12" s="329" t="s">
        <v>665</v>
      </c>
      <c r="E12" s="326" t="s">
        <v>74</v>
      </c>
      <c r="F12" s="27" t="s">
        <v>24</v>
      </c>
      <c r="G12" s="21">
        <f aca="true" t="shared" si="4" ref="G12:L12">Q14</f>
        <v>8.166666666666668</v>
      </c>
      <c r="H12" s="21">
        <f t="shared" si="4"/>
        <v>8.156666666666666</v>
      </c>
      <c r="I12" s="21">
        <f t="shared" si="4"/>
        <v>8.426666666666668</v>
      </c>
      <c r="J12" s="21">
        <f t="shared" si="4"/>
        <v>7.986666666666666</v>
      </c>
      <c r="K12" s="21">
        <f t="shared" si="4"/>
        <v>8.533333333333333</v>
      </c>
      <c r="L12" s="21">
        <f t="shared" si="4"/>
        <v>8.186666666666667</v>
      </c>
      <c r="M12" s="28">
        <f t="shared" si="1"/>
        <v>8.242777777777777</v>
      </c>
      <c r="N12" s="27" t="s">
        <v>34</v>
      </c>
      <c r="O12" s="179">
        <v>7.966666666666667</v>
      </c>
      <c r="P12" s="179">
        <v>8.366666666666667</v>
      </c>
      <c r="Q12" s="179">
        <v>7.966666666666667</v>
      </c>
      <c r="R12" s="179">
        <v>7.716666666666667</v>
      </c>
      <c r="S12" s="179">
        <v>7.866666666666667</v>
      </c>
      <c r="T12" s="179">
        <v>7.666666666666667</v>
      </c>
      <c r="U12" s="179">
        <v>8.733333333333333</v>
      </c>
      <c r="V12" s="179">
        <v>7.866666666666667</v>
      </c>
      <c r="W12" s="179">
        <v>7.933333333333333</v>
      </c>
      <c r="X12" s="179">
        <v>7.7</v>
      </c>
      <c r="Y12" s="179">
        <v>8.05</v>
      </c>
      <c r="Z12" s="179">
        <v>8.183333333333334</v>
      </c>
      <c r="AA12" s="179">
        <v>8.2</v>
      </c>
      <c r="AB12" s="179">
        <v>7.633333333333333</v>
      </c>
      <c r="AC12" s="184">
        <f>AVERAGE(O12:AB12)</f>
        <v>7.989285714285716</v>
      </c>
      <c r="AD12" s="206"/>
      <c r="AE12" s="206"/>
      <c r="AF12" s="302" t="s">
        <v>554</v>
      </c>
      <c r="AG12" s="299" t="s">
        <v>555</v>
      </c>
    </row>
    <row r="13" spans="1:33" ht="12.75">
      <c r="A13" s="308"/>
      <c r="B13" s="303"/>
      <c r="C13" s="327"/>
      <c r="D13" s="330"/>
      <c r="E13" s="327"/>
      <c r="F13" s="51" t="s">
        <v>25</v>
      </c>
      <c r="G13" s="21">
        <v>7.6</v>
      </c>
      <c r="H13" s="21">
        <v>7</v>
      </c>
      <c r="I13" s="21">
        <v>9.5</v>
      </c>
      <c r="J13" s="21">
        <v>8.75</v>
      </c>
      <c r="K13" s="21">
        <v>7.2</v>
      </c>
      <c r="L13" s="21">
        <v>8</v>
      </c>
      <c r="M13" s="21">
        <f t="shared" si="1"/>
        <v>8.008333333333335</v>
      </c>
      <c r="N13" s="51" t="s">
        <v>35</v>
      </c>
      <c r="O13" s="179">
        <v>7.8</v>
      </c>
      <c r="P13" s="179">
        <v>8.5</v>
      </c>
      <c r="Q13" s="179">
        <v>8.3</v>
      </c>
      <c r="R13" s="179">
        <v>8.45</v>
      </c>
      <c r="S13" s="179">
        <v>8.8</v>
      </c>
      <c r="T13" s="179">
        <v>8.2</v>
      </c>
      <c r="U13" s="179">
        <v>8.4</v>
      </c>
      <c r="V13" s="179">
        <v>8.4</v>
      </c>
      <c r="W13" s="179">
        <v>8.4</v>
      </c>
      <c r="X13" s="179">
        <v>8</v>
      </c>
      <c r="Y13" s="179">
        <v>8</v>
      </c>
      <c r="Z13" s="179">
        <v>8.75</v>
      </c>
      <c r="AA13" s="179">
        <v>8.4</v>
      </c>
      <c r="AB13" s="179">
        <v>8.1</v>
      </c>
      <c r="AC13" s="156">
        <f aca="true" t="shared" si="5" ref="AC13:AC35">AVERAGE(O13:AB13)</f>
        <v>8.321428571428571</v>
      </c>
      <c r="AD13" s="204"/>
      <c r="AE13" s="204"/>
      <c r="AF13" s="303"/>
      <c r="AG13" s="300"/>
    </row>
    <row r="14" spans="1:33" ht="13.5" thickBot="1">
      <c r="A14" s="309"/>
      <c r="B14" s="304"/>
      <c r="C14" s="328"/>
      <c r="D14" s="331"/>
      <c r="E14" s="328"/>
      <c r="F14" s="17" t="s">
        <v>26</v>
      </c>
      <c r="G14" s="52">
        <f aca="true" t="shared" si="6" ref="G14:L14">(G12*0.4+G13*0.6)</f>
        <v>7.826666666666667</v>
      </c>
      <c r="H14" s="52">
        <f t="shared" si="6"/>
        <v>7.462666666666667</v>
      </c>
      <c r="I14" s="52">
        <f t="shared" si="6"/>
        <v>9.070666666666668</v>
      </c>
      <c r="J14" s="52">
        <v>8.5</v>
      </c>
      <c r="K14" s="52">
        <f t="shared" si="6"/>
        <v>7.733333333333334</v>
      </c>
      <c r="L14" s="52">
        <f t="shared" si="6"/>
        <v>8.074666666666667</v>
      </c>
      <c r="M14" s="56">
        <f t="shared" si="1"/>
        <v>8.111333333333333</v>
      </c>
      <c r="N14" s="17" t="s">
        <v>24</v>
      </c>
      <c r="O14" s="157">
        <f aca="true" t="shared" si="7" ref="O14:AB14">(O12)*0.4+(O13)*0.6</f>
        <v>7.866666666666667</v>
      </c>
      <c r="P14" s="157">
        <f t="shared" si="7"/>
        <v>8.446666666666667</v>
      </c>
      <c r="Q14" s="157">
        <f t="shared" si="7"/>
        <v>8.166666666666668</v>
      </c>
      <c r="R14" s="157">
        <f t="shared" si="7"/>
        <v>8.156666666666666</v>
      </c>
      <c r="S14" s="157">
        <f t="shared" si="7"/>
        <v>8.426666666666668</v>
      </c>
      <c r="T14" s="157">
        <f t="shared" si="7"/>
        <v>7.986666666666666</v>
      </c>
      <c r="U14" s="157">
        <f t="shared" si="7"/>
        <v>8.533333333333333</v>
      </c>
      <c r="V14" s="157">
        <f t="shared" si="7"/>
        <v>8.186666666666667</v>
      </c>
      <c r="W14" s="157">
        <f t="shared" si="7"/>
        <v>8.213333333333333</v>
      </c>
      <c r="X14" s="157">
        <f t="shared" si="7"/>
        <v>7.88</v>
      </c>
      <c r="Y14" s="157">
        <f t="shared" si="7"/>
        <v>8.02</v>
      </c>
      <c r="Z14" s="157">
        <f t="shared" si="7"/>
        <v>8.523333333333333</v>
      </c>
      <c r="AA14" s="157">
        <f t="shared" si="7"/>
        <v>8.32</v>
      </c>
      <c r="AB14" s="157">
        <f t="shared" si="7"/>
        <v>7.913333333333332</v>
      </c>
      <c r="AC14" s="157">
        <f t="shared" si="5"/>
        <v>8.188571428571427</v>
      </c>
      <c r="AD14" s="205"/>
      <c r="AE14" s="205"/>
      <c r="AF14" s="304"/>
      <c r="AG14" s="301"/>
    </row>
    <row r="15" spans="1:33" ht="15" customHeight="1">
      <c r="A15" s="313">
        <v>32</v>
      </c>
      <c r="B15" s="302" t="s">
        <v>382</v>
      </c>
      <c r="C15" s="307" t="s">
        <v>666</v>
      </c>
      <c r="D15" s="310" t="s">
        <v>383</v>
      </c>
      <c r="E15" s="307" t="s">
        <v>74</v>
      </c>
      <c r="F15" s="27" t="s">
        <v>24</v>
      </c>
      <c r="G15" s="21">
        <f aca="true" t="shared" si="8" ref="G15:L15">Q17</f>
        <v>8.173333333333334</v>
      </c>
      <c r="H15" s="21">
        <f t="shared" si="8"/>
        <v>8.246666666666666</v>
      </c>
      <c r="I15" s="21">
        <f t="shared" si="8"/>
        <v>8.52</v>
      </c>
      <c r="J15" s="21">
        <f t="shared" si="8"/>
        <v>8.213333333333333</v>
      </c>
      <c r="K15" s="21">
        <f t="shared" si="8"/>
        <v>8.32</v>
      </c>
      <c r="L15" s="21">
        <f t="shared" si="8"/>
        <v>8.626666666666665</v>
      </c>
      <c r="M15" s="28">
        <f t="shared" si="1"/>
        <v>8.35</v>
      </c>
      <c r="N15" s="27" t="s">
        <v>34</v>
      </c>
      <c r="O15" s="179">
        <v>8.3</v>
      </c>
      <c r="P15" s="179">
        <v>8.466666666666667</v>
      </c>
      <c r="Q15" s="179">
        <v>7.9833333333333325</v>
      </c>
      <c r="R15" s="179">
        <v>7.866666666666667</v>
      </c>
      <c r="S15" s="179">
        <v>8.1</v>
      </c>
      <c r="T15" s="179">
        <v>7.933333333333333</v>
      </c>
      <c r="U15" s="179">
        <v>8.2</v>
      </c>
      <c r="V15" s="179">
        <v>8.066666666666666</v>
      </c>
      <c r="W15" s="179">
        <v>7.933333333333333</v>
      </c>
      <c r="X15" s="179">
        <v>7.7666666666666675</v>
      </c>
      <c r="Y15" s="179">
        <v>8.166666666666668</v>
      </c>
      <c r="Z15" s="179">
        <v>8.3</v>
      </c>
      <c r="AA15" s="179">
        <v>8.516666666666667</v>
      </c>
      <c r="AB15" s="179">
        <v>7.7333333333333325</v>
      </c>
      <c r="AC15" s="108">
        <f t="shared" si="5"/>
        <v>8.095238095238095</v>
      </c>
      <c r="AD15" s="206"/>
      <c r="AE15" s="206"/>
      <c r="AF15" s="302" t="s">
        <v>554</v>
      </c>
      <c r="AG15" s="299" t="s">
        <v>555</v>
      </c>
    </row>
    <row r="16" spans="1:33" ht="12.75">
      <c r="A16" s="314"/>
      <c r="B16" s="303"/>
      <c r="C16" s="305"/>
      <c r="D16" s="311"/>
      <c r="E16" s="305"/>
      <c r="F16" s="51" t="s">
        <v>25</v>
      </c>
      <c r="G16" s="21">
        <v>6.4</v>
      </c>
      <c r="H16" s="21">
        <v>7</v>
      </c>
      <c r="I16" s="21">
        <v>9.25</v>
      </c>
      <c r="J16" s="21">
        <v>9.5</v>
      </c>
      <c r="K16" s="21">
        <v>8.2</v>
      </c>
      <c r="L16" s="21">
        <v>9</v>
      </c>
      <c r="M16" s="21">
        <f t="shared" si="1"/>
        <v>8.225</v>
      </c>
      <c r="N16" s="51" t="s">
        <v>35</v>
      </c>
      <c r="O16" s="179">
        <v>7.9</v>
      </c>
      <c r="P16" s="179">
        <v>8.6</v>
      </c>
      <c r="Q16" s="179">
        <v>8.3</v>
      </c>
      <c r="R16" s="179">
        <v>8.5</v>
      </c>
      <c r="S16" s="179">
        <v>8.8</v>
      </c>
      <c r="T16" s="179">
        <v>8.4</v>
      </c>
      <c r="U16" s="179">
        <v>8.4</v>
      </c>
      <c r="V16" s="179">
        <v>9</v>
      </c>
      <c r="W16" s="179">
        <v>8.8</v>
      </c>
      <c r="X16" s="179">
        <v>8</v>
      </c>
      <c r="Y16" s="179">
        <v>8.1</v>
      </c>
      <c r="Z16" s="179">
        <v>8.95</v>
      </c>
      <c r="AA16" s="179">
        <v>8.45</v>
      </c>
      <c r="AB16" s="179">
        <v>8</v>
      </c>
      <c r="AC16" s="156">
        <f t="shared" si="5"/>
        <v>8.442857142857141</v>
      </c>
      <c r="AD16" s="204"/>
      <c r="AE16" s="204"/>
      <c r="AF16" s="303"/>
      <c r="AG16" s="300"/>
    </row>
    <row r="17" spans="1:33" ht="13.5" thickBot="1">
      <c r="A17" s="315"/>
      <c r="B17" s="304"/>
      <c r="C17" s="306"/>
      <c r="D17" s="312"/>
      <c r="E17" s="306"/>
      <c r="F17" s="17" t="s">
        <v>26</v>
      </c>
      <c r="G17" s="52">
        <f aca="true" t="shared" si="9" ref="G17:L17">(G15*0.4+G16*0.6)</f>
        <v>7.109333333333334</v>
      </c>
      <c r="H17" s="52">
        <f t="shared" si="9"/>
        <v>7.498666666666667</v>
      </c>
      <c r="I17" s="52">
        <f t="shared" si="9"/>
        <v>8.958</v>
      </c>
      <c r="J17" s="52">
        <f t="shared" si="9"/>
        <v>8.985333333333333</v>
      </c>
      <c r="K17" s="52">
        <v>8.3</v>
      </c>
      <c r="L17" s="52">
        <f t="shared" si="9"/>
        <v>8.850666666666665</v>
      </c>
      <c r="M17" s="56">
        <f t="shared" si="1"/>
        <v>8.283666666666667</v>
      </c>
      <c r="N17" s="17" t="s">
        <v>24</v>
      </c>
      <c r="O17" s="157">
        <f aca="true" t="shared" si="10" ref="O17:AB17">(O15)*0.4+(O16)*0.6</f>
        <v>8.06</v>
      </c>
      <c r="P17" s="157">
        <f t="shared" si="10"/>
        <v>8.546666666666667</v>
      </c>
      <c r="Q17" s="157">
        <f t="shared" si="10"/>
        <v>8.173333333333334</v>
      </c>
      <c r="R17" s="157">
        <f t="shared" si="10"/>
        <v>8.246666666666666</v>
      </c>
      <c r="S17" s="157">
        <f t="shared" si="10"/>
        <v>8.52</v>
      </c>
      <c r="T17" s="157">
        <f t="shared" si="10"/>
        <v>8.213333333333333</v>
      </c>
      <c r="U17" s="157">
        <f t="shared" si="10"/>
        <v>8.32</v>
      </c>
      <c r="V17" s="157">
        <f t="shared" si="10"/>
        <v>8.626666666666665</v>
      </c>
      <c r="W17" s="157">
        <f t="shared" si="10"/>
        <v>8.453333333333333</v>
      </c>
      <c r="X17" s="157">
        <f t="shared" si="10"/>
        <v>7.906666666666667</v>
      </c>
      <c r="Y17" s="157">
        <f t="shared" si="10"/>
        <v>8.126666666666667</v>
      </c>
      <c r="Z17" s="157">
        <f t="shared" si="10"/>
        <v>8.69</v>
      </c>
      <c r="AA17" s="157">
        <f t="shared" si="10"/>
        <v>8.476666666666667</v>
      </c>
      <c r="AB17" s="157">
        <f t="shared" si="10"/>
        <v>7.893333333333333</v>
      </c>
      <c r="AC17" s="157">
        <f t="shared" si="5"/>
        <v>8.303809523809523</v>
      </c>
      <c r="AD17" s="205"/>
      <c r="AE17" s="205"/>
      <c r="AF17" s="304"/>
      <c r="AG17" s="301"/>
    </row>
    <row r="18" spans="1:33" ht="15" customHeight="1">
      <c r="A18" s="325">
        <v>33</v>
      </c>
      <c r="B18" s="302" t="s">
        <v>384</v>
      </c>
      <c r="C18" s="307" t="s">
        <v>667</v>
      </c>
      <c r="D18" s="310" t="s">
        <v>385</v>
      </c>
      <c r="E18" s="307" t="s">
        <v>69</v>
      </c>
      <c r="F18" s="27" t="s">
        <v>24</v>
      </c>
      <c r="G18" s="21">
        <f aca="true" t="shared" si="11" ref="G18:L18">Q20</f>
        <v>8.346666666666668</v>
      </c>
      <c r="H18" s="21">
        <f t="shared" si="11"/>
        <v>8.486666666666668</v>
      </c>
      <c r="I18" s="21">
        <f t="shared" si="11"/>
        <v>8.973333333333333</v>
      </c>
      <c r="J18" s="21">
        <f t="shared" si="11"/>
        <v>8.62</v>
      </c>
      <c r="K18" s="21">
        <f t="shared" si="11"/>
        <v>8.586666666666668</v>
      </c>
      <c r="L18" s="21">
        <f t="shared" si="11"/>
        <v>8.706666666666667</v>
      </c>
      <c r="M18" s="28">
        <f t="shared" si="1"/>
        <v>8.62</v>
      </c>
      <c r="N18" s="27" t="s">
        <v>34</v>
      </c>
      <c r="O18" s="179">
        <v>8.55</v>
      </c>
      <c r="P18" s="179">
        <v>8.333333333333332</v>
      </c>
      <c r="Q18" s="179">
        <v>8.266666666666667</v>
      </c>
      <c r="R18" s="179">
        <v>8.166666666666668</v>
      </c>
      <c r="S18" s="179">
        <v>8.933333333333334</v>
      </c>
      <c r="T18" s="179">
        <v>8.2</v>
      </c>
      <c r="U18" s="179">
        <v>8.266666666666667</v>
      </c>
      <c r="V18" s="179">
        <v>8.266666666666667</v>
      </c>
      <c r="W18" s="179">
        <v>8.2</v>
      </c>
      <c r="X18" s="179">
        <v>7.866666666666667</v>
      </c>
      <c r="Y18" s="179">
        <v>8.066666666666666</v>
      </c>
      <c r="Z18" s="179">
        <v>8.416666666666668</v>
      </c>
      <c r="AA18" s="179">
        <v>8.6</v>
      </c>
      <c r="AB18" s="179">
        <v>7.8</v>
      </c>
      <c r="AC18" s="108">
        <f t="shared" si="5"/>
        <v>8.280952380952382</v>
      </c>
      <c r="AD18" s="206"/>
      <c r="AE18" s="206"/>
      <c r="AF18" s="302" t="s">
        <v>554</v>
      </c>
      <c r="AG18" s="299" t="s">
        <v>555</v>
      </c>
    </row>
    <row r="19" spans="1:33" ht="12.75">
      <c r="A19" s="308"/>
      <c r="B19" s="303"/>
      <c r="C19" s="305"/>
      <c r="D19" s="311"/>
      <c r="E19" s="305"/>
      <c r="F19" s="51" t="s">
        <v>25</v>
      </c>
      <c r="G19" s="21">
        <v>8</v>
      </c>
      <c r="H19" s="21">
        <v>8</v>
      </c>
      <c r="I19" s="21">
        <v>7.75</v>
      </c>
      <c r="J19" s="21">
        <v>8.75</v>
      </c>
      <c r="K19" s="21">
        <v>7</v>
      </c>
      <c r="L19" s="21">
        <v>8</v>
      </c>
      <c r="M19" s="21">
        <f t="shared" si="1"/>
        <v>7.916666666666667</v>
      </c>
      <c r="N19" s="51" t="s">
        <v>35</v>
      </c>
      <c r="O19" s="179">
        <v>8.5</v>
      </c>
      <c r="P19" s="179">
        <v>8.5</v>
      </c>
      <c r="Q19" s="179">
        <v>8.4</v>
      </c>
      <c r="R19" s="179">
        <v>8.7</v>
      </c>
      <c r="S19" s="179">
        <v>9</v>
      </c>
      <c r="T19" s="179">
        <v>8.9</v>
      </c>
      <c r="U19" s="179">
        <v>8.8</v>
      </c>
      <c r="V19" s="179">
        <v>9</v>
      </c>
      <c r="W19" s="179">
        <v>8</v>
      </c>
      <c r="X19" s="179">
        <v>8</v>
      </c>
      <c r="Y19" s="179">
        <v>8.1</v>
      </c>
      <c r="Z19" s="179">
        <v>8.85</v>
      </c>
      <c r="AA19" s="179">
        <v>8.4</v>
      </c>
      <c r="AB19" s="179">
        <v>8.9</v>
      </c>
      <c r="AC19" s="156">
        <f t="shared" si="5"/>
        <v>8.575</v>
      </c>
      <c r="AD19" s="204"/>
      <c r="AE19" s="204"/>
      <c r="AF19" s="303"/>
      <c r="AG19" s="300"/>
    </row>
    <row r="20" spans="1:33" ht="13.5" thickBot="1">
      <c r="A20" s="309"/>
      <c r="B20" s="304"/>
      <c r="C20" s="306"/>
      <c r="D20" s="312"/>
      <c r="E20" s="306"/>
      <c r="F20" s="17" t="s">
        <v>26</v>
      </c>
      <c r="G20" s="52">
        <f aca="true" t="shared" si="12" ref="G20:L20">(G18*0.4+G19*0.6)</f>
        <v>8.138666666666667</v>
      </c>
      <c r="H20" s="52">
        <f t="shared" si="12"/>
        <v>8.194666666666667</v>
      </c>
      <c r="I20" s="52">
        <f t="shared" si="12"/>
        <v>8.239333333333333</v>
      </c>
      <c r="J20" s="52">
        <f t="shared" si="12"/>
        <v>8.698</v>
      </c>
      <c r="K20" s="52">
        <f t="shared" si="12"/>
        <v>7.634666666666668</v>
      </c>
      <c r="L20" s="52">
        <f t="shared" si="12"/>
        <v>8.282666666666668</v>
      </c>
      <c r="M20" s="56">
        <f t="shared" si="1"/>
        <v>8.198</v>
      </c>
      <c r="N20" s="17" t="s">
        <v>24</v>
      </c>
      <c r="O20" s="157">
        <f aca="true" t="shared" si="13" ref="O20:AB20">(O18)*0.4+(O19)*0.6</f>
        <v>8.52</v>
      </c>
      <c r="P20" s="157">
        <f t="shared" si="13"/>
        <v>8.433333333333334</v>
      </c>
      <c r="Q20" s="157">
        <f t="shared" si="13"/>
        <v>8.346666666666668</v>
      </c>
      <c r="R20" s="157">
        <f t="shared" si="13"/>
        <v>8.486666666666668</v>
      </c>
      <c r="S20" s="157">
        <f t="shared" si="13"/>
        <v>8.973333333333333</v>
      </c>
      <c r="T20" s="157">
        <f t="shared" si="13"/>
        <v>8.62</v>
      </c>
      <c r="U20" s="157">
        <f t="shared" si="13"/>
        <v>8.586666666666668</v>
      </c>
      <c r="V20" s="157">
        <f t="shared" si="13"/>
        <v>8.706666666666667</v>
      </c>
      <c r="W20" s="157">
        <f t="shared" si="13"/>
        <v>8.08</v>
      </c>
      <c r="X20" s="157">
        <f t="shared" si="13"/>
        <v>7.946666666666667</v>
      </c>
      <c r="Y20" s="157">
        <f t="shared" si="13"/>
        <v>8.086666666666666</v>
      </c>
      <c r="Z20" s="157">
        <f t="shared" si="13"/>
        <v>8.676666666666666</v>
      </c>
      <c r="AA20" s="157">
        <f t="shared" si="13"/>
        <v>8.48</v>
      </c>
      <c r="AB20" s="157">
        <f t="shared" si="13"/>
        <v>8.46</v>
      </c>
      <c r="AC20" s="157">
        <f t="shared" si="5"/>
        <v>8.457380952380953</v>
      </c>
      <c r="AD20" s="205"/>
      <c r="AE20" s="205"/>
      <c r="AF20" s="304"/>
      <c r="AG20" s="301"/>
    </row>
    <row r="21" spans="1:33" ht="15" customHeight="1">
      <c r="A21" s="313">
        <v>34</v>
      </c>
      <c r="B21" s="302" t="s">
        <v>386</v>
      </c>
      <c r="C21" s="307" t="s">
        <v>668</v>
      </c>
      <c r="D21" s="310" t="s">
        <v>387</v>
      </c>
      <c r="E21" s="307" t="s">
        <v>74</v>
      </c>
      <c r="F21" s="27" t="s">
        <v>24</v>
      </c>
      <c r="G21" s="21">
        <f aca="true" t="shared" si="14" ref="G21:L21">Q23</f>
        <v>8.266666666666666</v>
      </c>
      <c r="H21" s="21">
        <f t="shared" si="14"/>
        <v>8.323333333333334</v>
      </c>
      <c r="I21" s="21">
        <f t="shared" si="14"/>
        <v>8.440000000000001</v>
      </c>
      <c r="J21" s="21">
        <f t="shared" si="14"/>
        <v>7.986666666666666</v>
      </c>
      <c r="K21" s="21">
        <f t="shared" si="14"/>
        <v>8.333333333333332</v>
      </c>
      <c r="L21" s="21">
        <f t="shared" si="14"/>
        <v>8.173333333333332</v>
      </c>
      <c r="M21" s="28">
        <f t="shared" si="1"/>
        <v>8.253888888888888</v>
      </c>
      <c r="N21" s="27" t="s">
        <v>34</v>
      </c>
      <c r="O21" s="179">
        <v>8.2</v>
      </c>
      <c r="P21" s="179">
        <v>8.6</v>
      </c>
      <c r="Q21" s="179">
        <v>8.066666666666666</v>
      </c>
      <c r="R21" s="179">
        <v>7.833333333333333</v>
      </c>
      <c r="S21" s="179">
        <v>7.9</v>
      </c>
      <c r="T21" s="179">
        <v>7.666666666666667</v>
      </c>
      <c r="U21" s="179">
        <v>8.233333333333333</v>
      </c>
      <c r="V21" s="179">
        <v>8.133333333333333</v>
      </c>
      <c r="W21" s="179">
        <v>8.2</v>
      </c>
      <c r="X21" s="179">
        <v>7.7666666666666675</v>
      </c>
      <c r="Y21" s="179">
        <v>7.933333333333333</v>
      </c>
      <c r="Z21" s="179">
        <v>8.15</v>
      </c>
      <c r="AA21" s="179">
        <v>8.533333333333333</v>
      </c>
      <c r="AB21" s="179">
        <v>7.666666666666667</v>
      </c>
      <c r="AC21" s="108">
        <f t="shared" si="5"/>
        <v>8.063095238095238</v>
      </c>
      <c r="AD21" s="206"/>
      <c r="AE21" s="206"/>
      <c r="AF21" s="302" t="s">
        <v>554</v>
      </c>
      <c r="AG21" s="299" t="s">
        <v>555</v>
      </c>
    </row>
    <row r="22" spans="1:33" ht="12.75">
      <c r="A22" s="314"/>
      <c r="B22" s="303"/>
      <c r="C22" s="305"/>
      <c r="D22" s="311"/>
      <c r="E22" s="305"/>
      <c r="F22" s="51" t="s">
        <v>25</v>
      </c>
      <c r="G22" s="21">
        <v>6.6</v>
      </c>
      <c r="H22" s="21">
        <v>7.8</v>
      </c>
      <c r="I22" s="21">
        <v>9.75</v>
      </c>
      <c r="J22" s="21">
        <v>10</v>
      </c>
      <c r="K22" s="21">
        <v>7.6</v>
      </c>
      <c r="L22" s="21">
        <v>8.6</v>
      </c>
      <c r="M22" s="21">
        <f t="shared" si="1"/>
        <v>8.391666666666667</v>
      </c>
      <c r="N22" s="51" t="s">
        <v>35</v>
      </c>
      <c r="O22" s="179">
        <v>7.9</v>
      </c>
      <c r="P22" s="179">
        <v>8.8</v>
      </c>
      <c r="Q22" s="179">
        <v>8.4</v>
      </c>
      <c r="R22" s="179">
        <v>8.65</v>
      </c>
      <c r="S22" s="179">
        <v>8.8</v>
      </c>
      <c r="T22" s="179">
        <v>8.2</v>
      </c>
      <c r="U22" s="179">
        <v>8.4</v>
      </c>
      <c r="V22" s="179">
        <v>8.2</v>
      </c>
      <c r="W22" s="179">
        <v>8.2</v>
      </c>
      <c r="X22" s="179">
        <v>8</v>
      </c>
      <c r="Y22" s="179">
        <v>7.95</v>
      </c>
      <c r="Z22" s="179">
        <v>8.65</v>
      </c>
      <c r="AA22" s="179">
        <v>8.45</v>
      </c>
      <c r="AB22" s="179">
        <v>8.1</v>
      </c>
      <c r="AC22" s="156">
        <f t="shared" si="5"/>
        <v>8.335714285714285</v>
      </c>
      <c r="AD22" s="204"/>
      <c r="AE22" s="204"/>
      <c r="AF22" s="303"/>
      <c r="AG22" s="300"/>
    </row>
    <row r="23" spans="1:33" ht="13.5" thickBot="1">
      <c r="A23" s="315"/>
      <c r="B23" s="304"/>
      <c r="C23" s="306"/>
      <c r="D23" s="312"/>
      <c r="E23" s="306"/>
      <c r="F23" s="17" t="s">
        <v>26</v>
      </c>
      <c r="G23" s="52">
        <f aca="true" t="shared" si="15" ref="G23:L23">(G21*0.4+G22*0.6)</f>
        <v>7.266666666666666</v>
      </c>
      <c r="H23" s="52">
        <f t="shared" si="15"/>
        <v>8.009333333333334</v>
      </c>
      <c r="I23" s="52">
        <f t="shared" si="15"/>
        <v>9.226</v>
      </c>
      <c r="J23" s="52">
        <f t="shared" si="15"/>
        <v>9.194666666666667</v>
      </c>
      <c r="K23" s="52">
        <f t="shared" si="15"/>
        <v>7.893333333333333</v>
      </c>
      <c r="L23" s="52">
        <f t="shared" si="15"/>
        <v>8.429333333333332</v>
      </c>
      <c r="M23" s="56">
        <f t="shared" si="1"/>
        <v>8.336555555555556</v>
      </c>
      <c r="N23" s="17" t="s">
        <v>24</v>
      </c>
      <c r="O23" s="157">
        <f aca="true" t="shared" si="16" ref="O23:AB23">(O21)*0.4+(O22)*0.6</f>
        <v>8.02</v>
      </c>
      <c r="P23" s="157">
        <f t="shared" si="16"/>
        <v>8.72</v>
      </c>
      <c r="Q23" s="157">
        <f t="shared" si="16"/>
        <v>8.266666666666666</v>
      </c>
      <c r="R23" s="157">
        <f t="shared" si="16"/>
        <v>8.323333333333334</v>
      </c>
      <c r="S23" s="157">
        <f t="shared" si="16"/>
        <v>8.440000000000001</v>
      </c>
      <c r="T23" s="157">
        <f t="shared" si="16"/>
        <v>7.986666666666666</v>
      </c>
      <c r="U23" s="157">
        <f t="shared" si="16"/>
        <v>8.333333333333332</v>
      </c>
      <c r="V23" s="157">
        <f t="shared" si="16"/>
        <v>8.173333333333332</v>
      </c>
      <c r="W23" s="157">
        <f t="shared" si="16"/>
        <v>8.2</v>
      </c>
      <c r="X23" s="157">
        <f t="shared" si="16"/>
        <v>7.906666666666667</v>
      </c>
      <c r="Y23" s="157">
        <f t="shared" si="16"/>
        <v>7.943333333333333</v>
      </c>
      <c r="Z23" s="157">
        <f t="shared" si="16"/>
        <v>8.450000000000001</v>
      </c>
      <c r="AA23" s="157">
        <f t="shared" si="16"/>
        <v>8.483333333333333</v>
      </c>
      <c r="AB23" s="157">
        <f t="shared" si="16"/>
        <v>7.926666666666666</v>
      </c>
      <c r="AC23" s="157">
        <f t="shared" si="5"/>
        <v>8.226666666666665</v>
      </c>
      <c r="AD23" s="205"/>
      <c r="AE23" s="205"/>
      <c r="AF23" s="304"/>
      <c r="AG23" s="301"/>
    </row>
    <row r="24" spans="1:33" ht="15" customHeight="1">
      <c r="A24" s="325">
        <v>35</v>
      </c>
      <c r="B24" s="302" t="s">
        <v>388</v>
      </c>
      <c r="C24" s="307" t="s">
        <v>669</v>
      </c>
      <c r="D24" s="310" t="s">
        <v>389</v>
      </c>
      <c r="E24" s="307" t="s">
        <v>74</v>
      </c>
      <c r="F24" s="27" t="s">
        <v>24</v>
      </c>
      <c r="G24" s="21">
        <f aca="true" t="shared" si="17" ref="G24:L24">Q26</f>
        <v>8.14</v>
      </c>
      <c r="H24" s="21">
        <f t="shared" si="17"/>
        <v>8.053333333333335</v>
      </c>
      <c r="I24" s="21">
        <f t="shared" si="17"/>
        <v>8.4</v>
      </c>
      <c r="J24" s="21">
        <f t="shared" si="17"/>
        <v>7.999999999999999</v>
      </c>
      <c r="K24" s="21">
        <f t="shared" si="17"/>
        <v>8.453333333333333</v>
      </c>
      <c r="L24" s="21">
        <f t="shared" si="17"/>
        <v>8.093333333333332</v>
      </c>
      <c r="M24" s="28">
        <f t="shared" si="1"/>
        <v>8.19</v>
      </c>
      <c r="N24" s="27" t="s">
        <v>34</v>
      </c>
      <c r="O24" s="179">
        <v>8</v>
      </c>
      <c r="P24" s="179">
        <v>8.266666666666667</v>
      </c>
      <c r="Q24" s="179">
        <v>7.9</v>
      </c>
      <c r="R24" s="179">
        <v>7.683333333333333</v>
      </c>
      <c r="S24" s="179">
        <v>7.8</v>
      </c>
      <c r="T24" s="179">
        <v>7.7</v>
      </c>
      <c r="U24" s="179">
        <v>8.233333333333333</v>
      </c>
      <c r="V24" s="179">
        <v>7.933333333333333</v>
      </c>
      <c r="W24" s="179">
        <v>8.066666666666666</v>
      </c>
      <c r="X24" s="179">
        <v>7.633333333333333</v>
      </c>
      <c r="Y24" s="179">
        <v>7.916666666666667</v>
      </c>
      <c r="Z24" s="179">
        <v>8.066666666666666</v>
      </c>
      <c r="AA24" s="179">
        <v>8.266666666666667</v>
      </c>
      <c r="AB24" s="179">
        <v>7.533333333333333</v>
      </c>
      <c r="AC24" s="108">
        <f t="shared" si="5"/>
        <v>7.928571428571429</v>
      </c>
      <c r="AD24" s="206"/>
      <c r="AE24" s="206"/>
      <c r="AF24" s="302" t="s">
        <v>554</v>
      </c>
      <c r="AG24" s="299" t="s">
        <v>555</v>
      </c>
    </row>
    <row r="25" spans="1:33" ht="12.75">
      <c r="A25" s="308"/>
      <c r="B25" s="303"/>
      <c r="C25" s="305"/>
      <c r="D25" s="311"/>
      <c r="E25" s="305"/>
      <c r="F25" s="51" t="s">
        <v>25</v>
      </c>
      <c r="G25" s="21">
        <v>8.4</v>
      </c>
      <c r="H25" s="21">
        <v>7.2</v>
      </c>
      <c r="I25" s="21">
        <v>7.5</v>
      </c>
      <c r="J25" s="21">
        <v>8.75</v>
      </c>
      <c r="K25" s="21">
        <v>6.6</v>
      </c>
      <c r="L25" s="21">
        <v>8.6</v>
      </c>
      <c r="M25" s="21">
        <f t="shared" si="1"/>
        <v>7.841666666666668</v>
      </c>
      <c r="N25" s="51" t="s">
        <v>35</v>
      </c>
      <c r="O25" s="179">
        <v>7.65</v>
      </c>
      <c r="P25" s="179">
        <v>8.5</v>
      </c>
      <c r="Q25" s="179">
        <v>8.3</v>
      </c>
      <c r="R25" s="179">
        <v>8.3</v>
      </c>
      <c r="S25" s="179">
        <v>8.8</v>
      </c>
      <c r="T25" s="179">
        <v>8.2</v>
      </c>
      <c r="U25" s="179">
        <v>8.6</v>
      </c>
      <c r="V25" s="179">
        <v>8.2</v>
      </c>
      <c r="W25" s="179">
        <v>8</v>
      </c>
      <c r="X25" s="179">
        <v>8</v>
      </c>
      <c r="Y25" s="179">
        <v>8.05</v>
      </c>
      <c r="Z25" s="179">
        <v>8.55</v>
      </c>
      <c r="AA25" s="179">
        <v>8.45</v>
      </c>
      <c r="AB25" s="179">
        <v>7.9</v>
      </c>
      <c r="AC25" s="156">
        <f t="shared" si="5"/>
        <v>8.25</v>
      </c>
      <c r="AD25" s="204"/>
      <c r="AE25" s="204"/>
      <c r="AF25" s="303"/>
      <c r="AG25" s="300"/>
    </row>
    <row r="26" spans="1:33" ht="13.5" thickBot="1">
      <c r="A26" s="309"/>
      <c r="B26" s="304"/>
      <c r="C26" s="306"/>
      <c r="D26" s="312"/>
      <c r="E26" s="306"/>
      <c r="F26" s="17" t="s">
        <v>26</v>
      </c>
      <c r="G26" s="52">
        <f aca="true" t="shared" si="18" ref="G26:L26">(G24*0.4+G25*0.6)</f>
        <v>8.296</v>
      </c>
      <c r="H26" s="52">
        <f t="shared" si="18"/>
        <v>7.541333333333334</v>
      </c>
      <c r="I26" s="52">
        <f t="shared" si="18"/>
        <v>7.86</v>
      </c>
      <c r="J26" s="52">
        <f t="shared" si="18"/>
        <v>8.45</v>
      </c>
      <c r="K26" s="52">
        <f t="shared" si="18"/>
        <v>7.341333333333333</v>
      </c>
      <c r="L26" s="52">
        <f t="shared" si="18"/>
        <v>8.397333333333332</v>
      </c>
      <c r="M26" s="56">
        <f t="shared" si="1"/>
        <v>7.980999999999999</v>
      </c>
      <c r="N26" s="17" t="s">
        <v>24</v>
      </c>
      <c r="O26" s="157">
        <f aca="true" t="shared" si="19" ref="O26:AB26">(O24)*0.4+(O25)*0.6</f>
        <v>7.79</v>
      </c>
      <c r="P26" s="157">
        <f t="shared" si="19"/>
        <v>8.406666666666666</v>
      </c>
      <c r="Q26" s="157">
        <f t="shared" si="19"/>
        <v>8.14</v>
      </c>
      <c r="R26" s="157">
        <f t="shared" si="19"/>
        <v>8.053333333333335</v>
      </c>
      <c r="S26" s="157">
        <f t="shared" si="19"/>
        <v>8.4</v>
      </c>
      <c r="T26" s="157">
        <f t="shared" si="19"/>
        <v>7.999999999999999</v>
      </c>
      <c r="U26" s="157">
        <f t="shared" si="19"/>
        <v>8.453333333333333</v>
      </c>
      <c r="V26" s="157">
        <f t="shared" si="19"/>
        <v>8.093333333333332</v>
      </c>
      <c r="W26" s="157">
        <f t="shared" si="19"/>
        <v>8.026666666666667</v>
      </c>
      <c r="X26" s="157">
        <f t="shared" si="19"/>
        <v>7.8533333333333335</v>
      </c>
      <c r="Y26" s="157">
        <f t="shared" si="19"/>
        <v>7.996666666666667</v>
      </c>
      <c r="Z26" s="157">
        <f t="shared" si="19"/>
        <v>8.356666666666666</v>
      </c>
      <c r="AA26" s="157">
        <f t="shared" si="19"/>
        <v>8.376666666666667</v>
      </c>
      <c r="AB26" s="157">
        <f t="shared" si="19"/>
        <v>7.753333333333334</v>
      </c>
      <c r="AC26" s="157">
        <f t="shared" si="5"/>
        <v>8.121428571428572</v>
      </c>
      <c r="AD26" s="205"/>
      <c r="AE26" s="205"/>
      <c r="AF26" s="304"/>
      <c r="AG26" s="301"/>
    </row>
    <row r="27" spans="1:33" ht="15" customHeight="1">
      <c r="A27" s="313">
        <v>36</v>
      </c>
      <c r="B27" s="302" t="s">
        <v>390</v>
      </c>
      <c r="C27" s="307" t="s">
        <v>670</v>
      </c>
      <c r="D27" s="310" t="s">
        <v>391</v>
      </c>
      <c r="E27" s="307" t="s">
        <v>74</v>
      </c>
      <c r="F27" s="27" t="s">
        <v>24</v>
      </c>
      <c r="G27" s="21">
        <f aca="true" t="shared" si="20" ref="G27:L27">Q29</f>
        <v>8.100000000000001</v>
      </c>
      <c r="H27" s="21">
        <f t="shared" si="20"/>
        <v>7.999999999999999</v>
      </c>
      <c r="I27" s="21">
        <f t="shared" si="20"/>
        <v>8.533333333333333</v>
      </c>
      <c r="J27" s="21">
        <f t="shared" si="20"/>
        <v>8.053333333333333</v>
      </c>
      <c r="K27" s="21">
        <f t="shared" si="20"/>
        <v>8.426666666666666</v>
      </c>
      <c r="L27" s="21">
        <f t="shared" si="20"/>
        <v>8.173333333333334</v>
      </c>
      <c r="M27" s="28">
        <f t="shared" si="1"/>
        <v>8.214444444444444</v>
      </c>
      <c r="N27" s="27" t="s">
        <v>34</v>
      </c>
      <c r="O27" s="179">
        <v>7.95</v>
      </c>
      <c r="P27" s="179">
        <v>8.1</v>
      </c>
      <c r="Q27" s="179">
        <v>7.8</v>
      </c>
      <c r="R27" s="179">
        <v>7.7</v>
      </c>
      <c r="S27" s="179">
        <v>8.133333333333333</v>
      </c>
      <c r="T27" s="179">
        <v>7.833333333333333</v>
      </c>
      <c r="U27" s="179">
        <v>8.466666666666667</v>
      </c>
      <c r="V27" s="179">
        <v>7.833333333333333</v>
      </c>
      <c r="W27" s="179">
        <v>7.833333333333333</v>
      </c>
      <c r="X27" s="179">
        <v>7.566666666666667</v>
      </c>
      <c r="Y27" s="179">
        <v>7.85</v>
      </c>
      <c r="Z27" s="179">
        <v>8.266666666666667</v>
      </c>
      <c r="AA27" s="179">
        <v>8.183333333333334</v>
      </c>
      <c r="AB27" s="179">
        <v>7.633333333333333</v>
      </c>
      <c r="AC27" s="108">
        <f t="shared" si="5"/>
        <v>7.939285714285715</v>
      </c>
      <c r="AD27" s="206"/>
      <c r="AE27" s="206"/>
      <c r="AF27" s="302" t="s">
        <v>554</v>
      </c>
      <c r="AG27" s="299" t="s">
        <v>555</v>
      </c>
    </row>
    <row r="28" spans="1:33" ht="12.75">
      <c r="A28" s="314"/>
      <c r="B28" s="303"/>
      <c r="C28" s="305"/>
      <c r="D28" s="311"/>
      <c r="E28" s="305"/>
      <c r="F28" s="51" t="s">
        <v>25</v>
      </c>
      <c r="G28" s="21">
        <v>8.8</v>
      </c>
      <c r="H28" s="21">
        <v>6.2</v>
      </c>
      <c r="I28" s="21">
        <v>9.5</v>
      </c>
      <c r="J28" s="21">
        <v>9.25</v>
      </c>
      <c r="K28" s="21">
        <v>7.6</v>
      </c>
      <c r="L28" s="21">
        <v>8.2</v>
      </c>
      <c r="M28" s="21">
        <f t="shared" si="1"/>
        <v>8.258333333333333</v>
      </c>
      <c r="N28" s="51" t="s">
        <v>35</v>
      </c>
      <c r="O28" s="179">
        <v>7.8</v>
      </c>
      <c r="P28" s="179">
        <v>8.4</v>
      </c>
      <c r="Q28" s="179">
        <v>8.3</v>
      </c>
      <c r="R28" s="179">
        <v>8.2</v>
      </c>
      <c r="S28" s="179">
        <v>8.8</v>
      </c>
      <c r="T28" s="179">
        <v>8.2</v>
      </c>
      <c r="U28" s="179">
        <v>8.4</v>
      </c>
      <c r="V28" s="179">
        <v>8.4</v>
      </c>
      <c r="W28" s="179">
        <v>7.8</v>
      </c>
      <c r="X28" s="179">
        <v>8</v>
      </c>
      <c r="Y28" s="179">
        <v>7.95</v>
      </c>
      <c r="Z28" s="179">
        <v>8.75</v>
      </c>
      <c r="AA28" s="179">
        <v>8.4</v>
      </c>
      <c r="AB28" s="179">
        <v>8.2</v>
      </c>
      <c r="AC28" s="156">
        <f t="shared" si="5"/>
        <v>8.257142857142858</v>
      </c>
      <c r="AD28" s="204"/>
      <c r="AE28" s="204"/>
      <c r="AF28" s="303"/>
      <c r="AG28" s="300"/>
    </row>
    <row r="29" spans="1:33" ht="13.5" thickBot="1">
      <c r="A29" s="315"/>
      <c r="B29" s="304"/>
      <c r="C29" s="306"/>
      <c r="D29" s="312"/>
      <c r="E29" s="306"/>
      <c r="F29" s="17" t="s">
        <v>26</v>
      </c>
      <c r="G29" s="52">
        <f aca="true" t="shared" si="21" ref="G29:L29">(G27*0.4+G28*0.6)</f>
        <v>8.520000000000001</v>
      </c>
      <c r="H29" s="52">
        <f t="shared" si="21"/>
        <v>6.92</v>
      </c>
      <c r="I29" s="52">
        <f t="shared" si="21"/>
        <v>9.113333333333333</v>
      </c>
      <c r="J29" s="52">
        <f t="shared" si="21"/>
        <v>8.771333333333333</v>
      </c>
      <c r="K29" s="52">
        <f t="shared" si="21"/>
        <v>7.930666666666666</v>
      </c>
      <c r="L29" s="52">
        <f t="shared" si="21"/>
        <v>8.189333333333334</v>
      </c>
      <c r="M29" s="56">
        <f t="shared" si="1"/>
        <v>8.240777777777778</v>
      </c>
      <c r="N29" s="17" t="s">
        <v>24</v>
      </c>
      <c r="O29" s="157">
        <f aca="true" t="shared" si="22" ref="O29:AB29">(O27)*0.4+(O28)*0.6</f>
        <v>7.859999999999999</v>
      </c>
      <c r="P29" s="157">
        <f t="shared" si="22"/>
        <v>8.280000000000001</v>
      </c>
      <c r="Q29" s="157">
        <f t="shared" si="22"/>
        <v>8.100000000000001</v>
      </c>
      <c r="R29" s="157">
        <f t="shared" si="22"/>
        <v>7.999999999999999</v>
      </c>
      <c r="S29" s="157">
        <f t="shared" si="22"/>
        <v>8.533333333333333</v>
      </c>
      <c r="T29" s="157">
        <f t="shared" si="22"/>
        <v>8.053333333333333</v>
      </c>
      <c r="U29" s="157">
        <f t="shared" si="22"/>
        <v>8.426666666666666</v>
      </c>
      <c r="V29" s="157">
        <f t="shared" si="22"/>
        <v>8.173333333333334</v>
      </c>
      <c r="W29" s="157">
        <f t="shared" si="22"/>
        <v>7.813333333333333</v>
      </c>
      <c r="X29" s="157">
        <f t="shared" si="22"/>
        <v>7.826666666666667</v>
      </c>
      <c r="Y29" s="157">
        <f t="shared" si="22"/>
        <v>7.91</v>
      </c>
      <c r="Z29" s="157">
        <f t="shared" si="22"/>
        <v>8.556666666666667</v>
      </c>
      <c r="AA29" s="157">
        <f t="shared" si="22"/>
        <v>8.313333333333333</v>
      </c>
      <c r="AB29" s="157">
        <f t="shared" si="22"/>
        <v>7.973333333333333</v>
      </c>
      <c r="AC29" s="157">
        <f t="shared" si="5"/>
        <v>8.129999999999999</v>
      </c>
      <c r="AD29" s="205"/>
      <c r="AE29" s="205"/>
      <c r="AF29" s="304"/>
      <c r="AG29" s="301"/>
    </row>
    <row r="30" spans="1:33" ht="15.75" customHeight="1">
      <c r="A30" s="325">
        <v>37</v>
      </c>
      <c r="B30" s="302" t="s">
        <v>392</v>
      </c>
      <c r="C30" s="307" t="s">
        <v>671</v>
      </c>
      <c r="D30" s="307" t="s">
        <v>393</v>
      </c>
      <c r="E30" s="307" t="s">
        <v>69</v>
      </c>
      <c r="F30" s="27" t="s">
        <v>24</v>
      </c>
      <c r="G30" s="21">
        <f aca="true" t="shared" si="23" ref="G30:L30">Q32</f>
        <v>8.346666666666668</v>
      </c>
      <c r="H30" s="21">
        <f t="shared" si="23"/>
        <v>8.356666666666666</v>
      </c>
      <c r="I30" s="21">
        <f t="shared" si="23"/>
        <v>8.586666666666666</v>
      </c>
      <c r="J30" s="21">
        <f t="shared" si="23"/>
        <v>8.079999999999998</v>
      </c>
      <c r="K30" s="21">
        <f t="shared" si="23"/>
        <v>8.333333333333332</v>
      </c>
      <c r="L30" s="21">
        <f t="shared" si="23"/>
        <v>8.306666666666668</v>
      </c>
      <c r="M30" s="28">
        <f t="shared" si="1"/>
        <v>8.335</v>
      </c>
      <c r="N30" s="27" t="s">
        <v>34</v>
      </c>
      <c r="O30" s="179">
        <v>8.533333333333333</v>
      </c>
      <c r="P30" s="179">
        <v>8.366666666666667</v>
      </c>
      <c r="Q30" s="179">
        <v>8.266666666666667</v>
      </c>
      <c r="R30" s="179">
        <v>8.066666666666666</v>
      </c>
      <c r="S30" s="179">
        <v>7.966666666666667</v>
      </c>
      <c r="T30" s="179">
        <v>7.9</v>
      </c>
      <c r="U30" s="179">
        <v>8.233333333333333</v>
      </c>
      <c r="V30" s="179">
        <v>8.166666666666668</v>
      </c>
      <c r="W30" s="179">
        <v>8.2</v>
      </c>
      <c r="X30" s="179">
        <v>7.7</v>
      </c>
      <c r="Y30" s="179">
        <v>7.816666666666667</v>
      </c>
      <c r="Z30" s="179">
        <v>8.25</v>
      </c>
      <c r="AA30" s="179">
        <v>8.433333333333334</v>
      </c>
      <c r="AB30" s="179">
        <v>7.8</v>
      </c>
      <c r="AC30" s="108">
        <f t="shared" si="5"/>
        <v>8.121428571428572</v>
      </c>
      <c r="AD30" s="206"/>
      <c r="AE30" s="206"/>
      <c r="AF30" s="302" t="s">
        <v>554</v>
      </c>
      <c r="AG30" s="299" t="s">
        <v>555</v>
      </c>
    </row>
    <row r="31" spans="1:33" ht="12.75">
      <c r="A31" s="308"/>
      <c r="B31" s="303"/>
      <c r="C31" s="305"/>
      <c r="D31" s="305"/>
      <c r="E31" s="305"/>
      <c r="F31" s="51" t="s">
        <v>25</v>
      </c>
      <c r="G31" s="21">
        <v>7.6</v>
      </c>
      <c r="H31" s="21">
        <v>7.4</v>
      </c>
      <c r="I31" s="21">
        <v>9.75</v>
      </c>
      <c r="J31" s="21">
        <v>9.25</v>
      </c>
      <c r="K31" s="21">
        <v>9.2</v>
      </c>
      <c r="L31" s="21">
        <v>8.6</v>
      </c>
      <c r="M31" s="21">
        <f t="shared" si="1"/>
        <v>8.633333333333335</v>
      </c>
      <c r="N31" s="51" t="s">
        <v>35</v>
      </c>
      <c r="O31" s="179">
        <v>8.2</v>
      </c>
      <c r="P31" s="179">
        <v>8.6</v>
      </c>
      <c r="Q31" s="179">
        <v>8.4</v>
      </c>
      <c r="R31" s="179">
        <v>8.55</v>
      </c>
      <c r="S31" s="179">
        <v>9</v>
      </c>
      <c r="T31" s="179">
        <v>8.2</v>
      </c>
      <c r="U31" s="179">
        <v>8.4</v>
      </c>
      <c r="V31" s="179">
        <v>8.4</v>
      </c>
      <c r="W31" s="179">
        <v>8</v>
      </c>
      <c r="X31" s="179">
        <v>8</v>
      </c>
      <c r="Y31" s="179">
        <v>7.95</v>
      </c>
      <c r="Z31" s="179">
        <v>8.95</v>
      </c>
      <c r="AA31" s="179">
        <v>8.4</v>
      </c>
      <c r="AB31" s="179">
        <v>8.3</v>
      </c>
      <c r="AC31" s="156">
        <f t="shared" si="5"/>
        <v>8.382142857142858</v>
      </c>
      <c r="AD31" s="204"/>
      <c r="AE31" s="204"/>
      <c r="AF31" s="303"/>
      <c r="AG31" s="300"/>
    </row>
    <row r="32" spans="1:33" ht="13.5" thickBot="1">
      <c r="A32" s="309"/>
      <c r="B32" s="304"/>
      <c r="C32" s="306"/>
      <c r="D32" s="306"/>
      <c r="E32" s="306"/>
      <c r="F32" s="17" t="s">
        <v>26</v>
      </c>
      <c r="G32" s="52">
        <f aca="true" t="shared" si="24" ref="G32:L32">(G30*0.4+G31*0.6)</f>
        <v>7.898666666666667</v>
      </c>
      <c r="H32" s="52">
        <f t="shared" si="24"/>
        <v>7.782666666666667</v>
      </c>
      <c r="I32" s="52">
        <f t="shared" si="24"/>
        <v>9.284666666666666</v>
      </c>
      <c r="J32" s="52">
        <f t="shared" si="24"/>
        <v>8.782</v>
      </c>
      <c r="K32" s="52">
        <f t="shared" si="24"/>
        <v>8.853333333333332</v>
      </c>
      <c r="L32" s="52">
        <f t="shared" si="24"/>
        <v>8.482666666666667</v>
      </c>
      <c r="M32" s="56">
        <f t="shared" si="1"/>
        <v>8.514000000000001</v>
      </c>
      <c r="N32" s="17" t="s">
        <v>24</v>
      </c>
      <c r="O32" s="157">
        <f aca="true" t="shared" si="25" ref="O32:AB32">(O30)*0.4+(O31)*0.6</f>
        <v>8.333333333333332</v>
      </c>
      <c r="P32" s="157">
        <f t="shared" si="25"/>
        <v>8.506666666666666</v>
      </c>
      <c r="Q32" s="157">
        <f t="shared" si="25"/>
        <v>8.346666666666668</v>
      </c>
      <c r="R32" s="157">
        <f t="shared" si="25"/>
        <v>8.356666666666666</v>
      </c>
      <c r="S32" s="157">
        <f t="shared" si="25"/>
        <v>8.586666666666666</v>
      </c>
      <c r="T32" s="157">
        <f t="shared" si="25"/>
        <v>8.079999999999998</v>
      </c>
      <c r="U32" s="157">
        <f t="shared" si="25"/>
        <v>8.333333333333332</v>
      </c>
      <c r="V32" s="157">
        <f t="shared" si="25"/>
        <v>8.306666666666668</v>
      </c>
      <c r="W32" s="157">
        <f t="shared" si="25"/>
        <v>8.08</v>
      </c>
      <c r="X32" s="157">
        <f t="shared" si="25"/>
        <v>7.88</v>
      </c>
      <c r="Y32" s="157">
        <f t="shared" si="25"/>
        <v>7.8966666666666665</v>
      </c>
      <c r="Z32" s="157">
        <f t="shared" si="25"/>
        <v>8.67</v>
      </c>
      <c r="AA32" s="157">
        <f t="shared" si="25"/>
        <v>8.413333333333334</v>
      </c>
      <c r="AB32" s="157">
        <f t="shared" si="25"/>
        <v>8.100000000000001</v>
      </c>
      <c r="AC32" s="157">
        <f t="shared" si="5"/>
        <v>8.277857142857142</v>
      </c>
      <c r="AD32" s="205"/>
      <c r="AE32" s="205"/>
      <c r="AF32" s="304"/>
      <c r="AG32" s="301"/>
    </row>
    <row r="33" spans="1:33" ht="15" customHeight="1">
      <c r="A33" s="313">
        <v>38</v>
      </c>
      <c r="B33" s="302" t="s">
        <v>394</v>
      </c>
      <c r="C33" s="307" t="s">
        <v>672</v>
      </c>
      <c r="D33" s="302" t="s">
        <v>395</v>
      </c>
      <c r="E33" s="307" t="s">
        <v>69</v>
      </c>
      <c r="F33" s="27" t="s">
        <v>24</v>
      </c>
      <c r="G33" s="21">
        <f aca="true" t="shared" si="26" ref="G33:L33">Q35</f>
        <v>8.283333333333333</v>
      </c>
      <c r="H33" s="21">
        <f t="shared" si="26"/>
        <v>8.256666666666668</v>
      </c>
      <c r="I33" s="21">
        <f t="shared" si="26"/>
        <v>8.586666666666666</v>
      </c>
      <c r="J33" s="21">
        <f t="shared" si="26"/>
        <v>7.986666666666666</v>
      </c>
      <c r="K33" s="21">
        <f t="shared" si="26"/>
        <v>8.546666666666667</v>
      </c>
      <c r="L33" s="21">
        <f t="shared" si="26"/>
        <v>8.36</v>
      </c>
      <c r="M33" s="28">
        <f>AVERAGE(G33:L33)</f>
        <v>8.336666666666666</v>
      </c>
      <c r="N33" s="27" t="s">
        <v>34</v>
      </c>
      <c r="O33" s="179">
        <v>8.633333333333333</v>
      </c>
      <c r="P33" s="179">
        <v>8.3</v>
      </c>
      <c r="Q33" s="179">
        <v>8.033333333333333</v>
      </c>
      <c r="R33" s="179">
        <v>7.816666666666667</v>
      </c>
      <c r="S33" s="179">
        <v>7.966666666666667</v>
      </c>
      <c r="T33" s="179">
        <v>7.666666666666667</v>
      </c>
      <c r="U33" s="179">
        <v>8.466666666666667</v>
      </c>
      <c r="V33" s="179">
        <v>8</v>
      </c>
      <c r="W33" s="179">
        <v>8.1</v>
      </c>
      <c r="X33" s="179">
        <v>7.7333333333333325</v>
      </c>
      <c r="Y33" s="179">
        <v>8.1</v>
      </c>
      <c r="Z33" s="179">
        <v>8.016666666666667</v>
      </c>
      <c r="AA33" s="179">
        <v>8.383333333333333</v>
      </c>
      <c r="AB33" s="179">
        <v>7.7666666666666675</v>
      </c>
      <c r="AC33" s="108">
        <f t="shared" si="5"/>
        <v>8.070238095238095</v>
      </c>
      <c r="AD33" s="206"/>
      <c r="AE33" s="206"/>
      <c r="AF33" s="302" t="s">
        <v>554</v>
      </c>
      <c r="AG33" s="299" t="s">
        <v>555</v>
      </c>
    </row>
    <row r="34" spans="1:33" ht="12.75">
      <c r="A34" s="314"/>
      <c r="B34" s="303"/>
      <c r="C34" s="305"/>
      <c r="D34" s="303"/>
      <c r="E34" s="305"/>
      <c r="F34" s="51" t="s">
        <v>25</v>
      </c>
      <c r="G34" s="21">
        <v>7</v>
      </c>
      <c r="H34" s="21">
        <v>8.8</v>
      </c>
      <c r="I34" s="21">
        <v>9</v>
      </c>
      <c r="J34" s="21">
        <v>9.25</v>
      </c>
      <c r="K34" s="21">
        <v>6.6</v>
      </c>
      <c r="L34" s="21">
        <v>5.2</v>
      </c>
      <c r="M34" s="21">
        <f t="shared" si="1"/>
        <v>7.641666666666667</v>
      </c>
      <c r="N34" s="51" t="s">
        <v>35</v>
      </c>
      <c r="O34" s="179">
        <v>8.5</v>
      </c>
      <c r="P34" s="179">
        <v>8.5</v>
      </c>
      <c r="Q34" s="179">
        <v>8.45</v>
      </c>
      <c r="R34" s="179">
        <v>8.55</v>
      </c>
      <c r="S34" s="179">
        <v>9</v>
      </c>
      <c r="T34" s="179">
        <v>8.2</v>
      </c>
      <c r="U34" s="179">
        <v>8.6</v>
      </c>
      <c r="V34" s="179">
        <v>8.6</v>
      </c>
      <c r="W34" s="179">
        <v>8.2</v>
      </c>
      <c r="X34" s="179">
        <v>8</v>
      </c>
      <c r="Y34" s="179">
        <v>8</v>
      </c>
      <c r="Z34" s="179">
        <v>8.85</v>
      </c>
      <c r="AA34" s="179">
        <v>8.4</v>
      </c>
      <c r="AB34" s="179">
        <v>8.7</v>
      </c>
      <c r="AC34" s="156">
        <f t="shared" si="5"/>
        <v>8.467857142857143</v>
      </c>
      <c r="AD34" s="204"/>
      <c r="AE34" s="204"/>
      <c r="AF34" s="303"/>
      <c r="AG34" s="300"/>
    </row>
    <row r="35" spans="1:33" ht="13.5" thickBot="1">
      <c r="A35" s="315"/>
      <c r="B35" s="304"/>
      <c r="C35" s="306"/>
      <c r="D35" s="304"/>
      <c r="E35" s="306"/>
      <c r="F35" s="17" t="s">
        <v>26</v>
      </c>
      <c r="G35" s="52">
        <f aca="true" t="shared" si="27" ref="G35:L35">(G33*0.4+G34*0.6)</f>
        <v>7.513333333333334</v>
      </c>
      <c r="H35" s="52">
        <f t="shared" si="27"/>
        <v>8.582666666666668</v>
      </c>
      <c r="I35" s="52">
        <f t="shared" si="27"/>
        <v>8.834666666666667</v>
      </c>
      <c r="J35" s="52">
        <v>8.8</v>
      </c>
      <c r="K35" s="52">
        <f t="shared" si="27"/>
        <v>7.378666666666666</v>
      </c>
      <c r="L35" s="52">
        <f t="shared" si="27"/>
        <v>6.464</v>
      </c>
      <c r="M35" s="56">
        <f t="shared" si="1"/>
        <v>7.928888888888889</v>
      </c>
      <c r="N35" s="17" t="s">
        <v>24</v>
      </c>
      <c r="O35" s="157">
        <f aca="true" t="shared" si="28" ref="O35:AB35">(O33)*0.4+(O34)*0.6</f>
        <v>8.553333333333333</v>
      </c>
      <c r="P35" s="157">
        <f t="shared" si="28"/>
        <v>8.42</v>
      </c>
      <c r="Q35" s="157">
        <f t="shared" si="28"/>
        <v>8.283333333333333</v>
      </c>
      <c r="R35" s="157">
        <f t="shared" si="28"/>
        <v>8.256666666666668</v>
      </c>
      <c r="S35" s="157">
        <f t="shared" si="28"/>
        <v>8.586666666666666</v>
      </c>
      <c r="T35" s="157">
        <f t="shared" si="28"/>
        <v>7.986666666666666</v>
      </c>
      <c r="U35" s="157">
        <f t="shared" si="28"/>
        <v>8.546666666666667</v>
      </c>
      <c r="V35" s="157">
        <f t="shared" si="28"/>
        <v>8.36</v>
      </c>
      <c r="W35" s="157">
        <f t="shared" si="28"/>
        <v>8.16</v>
      </c>
      <c r="X35" s="157">
        <f t="shared" si="28"/>
        <v>7.893333333333333</v>
      </c>
      <c r="Y35" s="157">
        <f t="shared" si="28"/>
        <v>8.04</v>
      </c>
      <c r="Z35" s="157">
        <f t="shared" si="28"/>
        <v>8.516666666666666</v>
      </c>
      <c r="AA35" s="157">
        <f t="shared" si="28"/>
        <v>8.393333333333334</v>
      </c>
      <c r="AB35" s="157">
        <f t="shared" si="28"/>
        <v>8.326666666666668</v>
      </c>
      <c r="AC35" s="157">
        <f t="shared" si="5"/>
        <v>8.308809523809524</v>
      </c>
      <c r="AD35" s="205"/>
      <c r="AE35" s="205"/>
      <c r="AF35" s="304"/>
      <c r="AG35" s="301"/>
    </row>
    <row r="36" spans="1:33" ht="15" customHeight="1">
      <c r="A36" s="325">
        <v>39</v>
      </c>
      <c r="B36" s="302" t="s">
        <v>396</v>
      </c>
      <c r="C36" s="307" t="s">
        <v>673</v>
      </c>
      <c r="D36" s="302" t="s">
        <v>397</v>
      </c>
      <c r="E36" s="307" t="s">
        <v>69</v>
      </c>
      <c r="F36" s="50" t="s">
        <v>24</v>
      </c>
      <c r="G36" s="21">
        <f aca="true" t="shared" si="29" ref="G36:L36">Q38</f>
        <v>8.276666666666667</v>
      </c>
      <c r="H36" s="21">
        <f t="shared" si="29"/>
        <v>8.276666666666667</v>
      </c>
      <c r="I36" s="21">
        <f t="shared" si="29"/>
        <v>8.440000000000001</v>
      </c>
      <c r="J36" s="21">
        <f t="shared" si="29"/>
        <v>8.013333333333332</v>
      </c>
      <c r="K36" s="21">
        <f t="shared" si="29"/>
        <v>8.44</v>
      </c>
      <c r="L36" s="21">
        <f t="shared" si="29"/>
        <v>8.186666666666667</v>
      </c>
      <c r="M36" s="21">
        <f>AVERAGE(G36:L36)</f>
        <v>8.272222222222222</v>
      </c>
      <c r="N36" s="50" t="s">
        <v>34</v>
      </c>
      <c r="O36" s="148">
        <v>8.033333333333333</v>
      </c>
      <c r="P36" s="148">
        <v>8.166666666666668</v>
      </c>
      <c r="Q36" s="148">
        <v>8.016666666666667</v>
      </c>
      <c r="R36" s="148">
        <v>7.866666666666667</v>
      </c>
      <c r="S36" s="148">
        <v>7.9</v>
      </c>
      <c r="T36" s="148">
        <v>7.7333333333333325</v>
      </c>
      <c r="U36" s="148">
        <v>8.2</v>
      </c>
      <c r="V36" s="148">
        <v>7.866666666666667</v>
      </c>
      <c r="W36" s="148">
        <v>8.033333333333333</v>
      </c>
      <c r="X36" s="148">
        <v>7.633333333333333</v>
      </c>
      <c r="Y36" s="148">
        <v>7.816666666666667</v>
      </c>
      <c r="Z36" s="148">
        <v>8.016666666666667</v>
      </c>
      <c r="AA36" s="148">
        <v>8.3</v>
      </c>
      <c r="AB36" s="148">
        <v>7.7333333333333325</v>
      </c>
      <c r="AC36" s="102">
        <f>AVERAGE(O36:AB36)</f>
        <v>7.951190476190477</v>
      </c>
      <c r="AD36" s="207"/>
      <c r="AE36" s="207"/>
      <c r="AF36" s="307" t="s">
        <v>554</v>
      </c>
      <c r="AG36" s="299" t="s">
        <v>555</v>
      </c>
    </row>
    <row r="37" spans="1:33" ht="12.75">
      <c r="A37" s="308"/>
      <c r="B37" s="303"/>
      <c r="C37" s="305"/>
      <c r="D37" s="303"/>
      <c r="E37" s="305"/>
      <c r="F37" s="51" t="s">
        <v>25</v>
      </c>
      <c r="G37" s="21">
        <v>8.2</v>
      </c>
      <c r="H37" s="21">
        <v>8.8</v>
      </c>
      <c r="I37" s="21">
        <v>10</v>
      </c>
      <c r="J37" s="21">
        <v>9</v>
      </c>
      <c r="K37" s="21">
        <v>8.6</v>
      </c>
      <c r="L37" s="21">
        <v>8.4</v>
      </c>
      <c r="M37" s="21">
        <f>AVERAGE(G37:L37)</f>
        <v>8.833333333333334</v>
      </c>
      <c r="N37" s="51" t="s">
        <v>35</v>
      </c>
      <c r="O37" s="148">
        <v>7.85</v>
      </c>
      <c r="P37" s="148">
        <v>8.5</v>
      </c>
      <c r="Q37" s="148">
        <v>8.45</v>
      </c>
      <c r="R37" s="148">
        <v>8.55</v>
      </c>
      <c r="S37" s="148">
        <v>8.8</v>
      </c>
      <c r="T37" s="148">
        <v>8.2</v>
      </c>
      <c r="U37" s="148">
        <v>8.6</v>
      </c>
      <c r="V37" s="148">
        <v>8.4</v>
      </c>
      <c r="W37" s="148">
        <v>8.2</v>
      </c>
      <c r="X37" s="148">
        <v>8</v>
      </c>
      <c r="Y37" s="148">
        <v>7.95</v>
      </c>
      <c r="Z37" s="148">
        <v>8.95</v>
      </c>
      <c r="AA37" s="148">
        <v>8.4</v>
      </c>
      <c r="AB37" s="148">
        <v>8.3</v>
      </c>
      <c r="AC37" s="156">
        <f>AVERAGE(O37:AB37)</f>
        <v>8.367857142857144</v>
      </c>
      <c r="AD37" s="204"/>
      <c r="AE37" s="204"/>
      <c r="AF37" s="305"/>
      <c r="AG37" s="300"/>
    </row>
    <row r="38" spans="1:33" ht="13.5" thickBot="1">
      <c r="A38" s="309"/>
      <c r="B38" s="304"/>
      <c r="C38" s="306"/>
      <c r="D38" s="304"/>
      <c r="E38" s="306"/>
      <c r="F38" s="17" t="s">
        <v>26</v>
      </c>
      <c r="G38" s="52">
        <f aca="true" t="shared" si="30" ref="G38:L38">(G36*0.4+G37*0.6)</f>
        <v>8.230666666666666</v>
      </c>
      <c r="H38" s="52">
        <f t="shared" si="30"/>
        <v>8.590666666666667</v>
      </c>
      <c r="I38" s="52">
        <f t="shared" si="30"/>
        <v>9.376000000000001</v>
      </c>
      <c r="J38" s="52">
        <f t="shared" si="30"/>
        <v>8.605333333333332</v>
      </c>
      <c r="K38" s="52">
        <f t="shared" si="30"/>
        <v>8.536</v>
      </c>
      <c r="L38" s="52">
        <f t="shared" si="30"/>
        <v>8.314666666666668</v>
      </c>
      <c r="M38" s="176">
        <f>AVERAGE(G38:L38)</f>
        <v>8.60888888888889</v>
      </c>
      <c r="N38" s="17" t="s">
        <v>24</v>
      </c>
      <c r="O38" s="154">
        <f aca="true" t="shared" si="31" ref="O38:AB38">(O36)*0.4+(O37)*0.6</f>
        <v>7.923333333333334</v>
      </c>
      <c r="P38" s="154">
        <f t="shared" si="31"/>
        <v>8.366666666666667</v>
      </c>
      <c r="Q38" s="154">
        <f t="shared" si="31"/>
        <v>8.276666666666667</v>
      </c>
      <c r="R38" s="154">
        <f t="shared" si="31"/>
        <v>8.276666666666667</v>
      </c>
      <c r="S38" s="154">
        <f t="shared" si="31"/>
        <v>8.440000000000001</v>
      </c>
      <c r="T38" s="154">
        <f t="shared" si="31"/>
        <v>8.013333333333332</v>
      </c>
      <c r="U38" s="154">
        <f t="shared" si="31"/>
        <v>8.44</v>
      </c>
      <c r="V38" s="154">
        <f t="shared" si="31"/>
        <v>8.186666666666667</v>
      </c>
      <c r="W38" s="154">
        <f t="shared" si="31"/>
        <v>8.133333333333333</v>
      </c>
      <c r="X38" s="154">
        <f t="shared" si="31"/>
        <v>7.8533333333333335</v>
      </c>
      <c r="Y38" s="154">
        <f t="shared" si="31"/>
        <v>7.8966666666666665</v>
      </c>
      <c r="Z38" s="154">
        <f t="shared" si="31"/>
        <v>8.576666666666666</v>
      </c>
      <c r="AA38" s="154">
        <f t="shared" si="31"/>
        <v>8.36</v>
      </c>
      <c r="AB38" s="154">
        <f t="shared" si="31"/>
        <v>8.073333333333334</v>
      </c>
      <c r="AC38" s="157">
        <f>AVERAGE(O38:AB38)</f>
        <v>8.201190476190478</v>
      </c>
      <c r="AD38" s="205"/>
      <c r="AE38" s="205"/>
      <c r="AF38" s="306"/>
      <c r="AG38" s="301"/>
    </row>
    <row r="39" spans="1:35" s="178" customFormat="1" ht="15" customHeight="1">
      <c r="A39" s="313">
        <v>40</v>
      </c>
      <c r="B39" s="302" t="s">
        <v>398</v>
      </c>
      <c r="C39" s="307" t="s">
        <v>674</v>
      </c>
      <c r="D39" s="307" t="s">
        <v>399</v>
      </c>
      <c r="E39" s="307" t="s">
        <v>69</v>
      </c>
      <c r="F39" s="50" t="s">
        <v>24</v>
      </c>
      <c r="G39" s="21">
        <f aca="true" t="shared" si="32" ref="G39:L39">Q41</f>
        <v>8.32</v>
      </c>
      <c r="H39" s="21">
        <f t="shared" si="32"/>
        <v>8.16</v>
      </c>
      <c r="I39" s="21">
        <f t="shared" si="32"/>
        <v>8.466666666666667</v>
      </c>
      <c r="J39" s="21">
        <f t="shared" si="32"/>
        <v>8.066666666666666</v>
      </c>
      <c r="K39" s="21">
        <f t="shared" si="32"/>
        <v>8.373333333333333</v>
      </c>
      <c r="L39" s="21">
        <f t="shared" si="32"/>
        <v>8.386666666666667</v>
      </c>
      <c r="M39" s="21">
        <f>AVERAGE(G39:L39)</f>
        <v>8.295555555555557</v>
      </c>
      <c r="N39" s="50" t="s">
        <v>34</v>
      </c>
      <c r="O39" s="148">
        <v>8.283333333333333</v>
      </c>
      <c r="P39" s="148">
        <v>8.533333333333333</v>
      </c>
      <c r="Q39" s="148">
        <v>8.2</v>
      </c>
      <c r="R39" s="148">
        <v>7.8</v>
      </c>
      <c r="S39" s="148">
        <v>7.966666666666667</v>
      </c>
      <c r="T39" s="148">
        <v>7.866666666666667</v>
      </c>
      <c r="U39" s="148">
        <v>8.333333333333332</v>
      </c>
      <c r="V39" s="148">
        <v>8.066666666666666</v>
      </c>
      <c r="W39" s="148">
        <v>8</v>
      </c>
      <c r="X39" s="148">
        <v>7.7333333333333325</v>
      </c>
      <c r="Y39" s="148">
        <v>8.116666666666667</v>
      </c>
      <c r="Z39" s="148">
        <v>8.366666666666667</v>
      </c>
      <c r="AA39" s="148">
        <v>8.35</v>
      </c>
      <c r="AB39" s="148">
        <v>7.7666666666666675</v>
      </c>
      <c r="AC39" s="102">
        <f>AVERAGE(O39:AB39)</f>
        <v>8.098809523809525</v>
      </c>
      <c r="AD39" s="207"/>
      <c r="AE39" s="207"/>
      <c r="AF39" s="307" t="s">
        <v>554</v>
      </c>
      <c r="AG39" s="299" t="s">
        <v>555</v>
      </c>
      <c r="AH39" s="177"/>
      <c r="AI39" s="177"/>
    </row>
    <row r="40" spans="1:33" ht="12.75">
      <c r="A40" s="314"/>
      <c r="B40" s="303"/>
      <c r="C40" s="305"/>
      <c r="D40" s="305"/>
      <c r="E40" s="305"/>
      <c r="F40" s="51" t="s">
        <v>25</v>
      </c>
      <c r="G40" s="21">
        <v>8.4</v>
      </c>
      <c r="H40" s="21">
        <v>9.4</v>
      </c>
      <c r="I40" s="21">
        <v>9.25</v>
      </c>
      <c r="J40" s="21">
        <v>9.5</v>
      </c>
      <c r="K40" s="21">
        <v>7.8</v>
      </c>
      <c r="L40" s="21">
        <v>7.2</v>
      </c>
      <c r="M40" s="21">
        <f>AVERAGE(G40:L40)</f>
        <v>8.591666666666667</v>
      </c>
      <c r="N40" s="51" t="s">
        <v>35</v>
      </c>
      <c r="O40" s="148">
        <v>8.5</v>
      </c>
      <c r="P40" s="148">
        <v>8.8</v>
      </c>
      <c r="Q40" s="148">
        <v>8.4</v>
      </c>
      <c r="R40" s="148">
        <v>8.4</v>
      </c>
      <c r="S40" s="148">
        <v>8.8</v>
      </c>
      <c r="T40" s="148">
        <v>8.2</v>
      </c>
      <c r="U40" s="148">
        <v>8.4</v>
      </c>
      <c r="V40" s="148">
        <v>8.6</v>
      </c>
      <c r="W40" s="148">
        <v>8</v>
      </c>
      <c r="X40" s="148">
        <v>8</v>
      </c>
      <c r="Y40" s="148">
        <v>8</v>
      </c>
      <c r="Z40" s="148">
        <v>8.75</v>
      </c>
      <c r="AA40" s="148">
        <v>8.4</v>
      </c>
      <c r="AB40" s="148">
        <v>8.3</v>
      </c>
      <c r="AC40" s="156">
        <f>AVERAGE(O40:AB40)</f>
        <v>8.396428571428572</v>
      </c>
      <c r="AD40" s="204"/>
      <c r="AE40" s="204"/>
      <c r="AF40" s="305"/>
      <c r="AG40" s="300"/>
    </row>
    <row r="41" spans="1:33" ht="13.5" thickBot="1">
      <c r="A41" s="315"/>
      <c r="B41" s="304"/>
      <c r="C41" s="306"/>
      <c r="D41" s="306"/>
      <c r="E41" s="306"/>
      <c r="F41" s="17" t="s">
        <v>26</v>
      </c>
      <c r="G41" s="52">
        <f aca="true" t="shared" si="33" ref="G41:L41">(G39*0.4+G40*0.6)</f>
        <v>8.368</v>
      </c>
      <c r="H41" s="52">
        <f t="shared" si="33"/>
        <v>8.904</v>
      </c>
      <c r="I41" s="52">
        <f t="shared" si="33"/>
        <v>8.936666666666667</v>
      </c>
      <c r="J41" s="52">
        <f t="shared" si="33"/>
        <v>8.926666666666666</v>
      </c>
      <c r="K41" s="52">
        <f t="shared" si="33"/>
        <v>8.029333333333334</v>
      </c>
      <c r="L41" s="52">
        <f t="shared" si="33"/>
        <v>7.674666666666667</v>
      </c>
      <c r="M41" s="176">
        <f>AVERAGE(G41:L41)</f>
        <v>8.473222222222223</v>
      </c>
      <c r="N41" s="17" t="s">
        <v>24</v>
      </c>
      <c r="O41" s="154">
        <f aca="true" t="shared" si="34" ref="O41:AB41">(O39)*0.4+(O40)*0.6</f>
        <v>8.413333333333334</v>
      </c>
      <c r="P41" s="154">
        <f t="shared" si="34"/>
        <v>8.693333333333333</v>
      </c>
      <c r="Q41" s="154">
        <f t="shared" si="34"/>
        <v>8.32</v>
      </c>
      <c r="R41" s="154">
        <f t="shared" si="34"/>
        <v>8.16</v>
      </c>
      <c r="S41" s="154">
        <f t="shared" si="34"/>
        <v>8.466666666666667</v>
      </c>
      <c r="T41" s="154">
        <f t="shared" si="34"/>
        <v>8.066666666666666</v>
      </c>
      <c r="U41" s="154">
        <f t="shared" si="34"/>
        <v>8.373333333333333</v>
      </c>
      <c r="V41" s="154">
        <f t="shared" si="34"/>
        <v>8.386666666666667</v>
      </c>
      <c r="W41" s="154">
        <f t="shared" si="34"/>
        <v>8</v>
      </c>
      <c r="X41" s="154">
        <f t="shared" si="34"/>
        <v>7.893333333333333</v>
      </c>
      <c r="Y41" s="154">
        <f t="shared" si="34"/>
        <v>8.046666666666667</v>
      </c>
      <c r="Z41" s="154">
        <f t="shared" si="34"/>
        <v>8.596666666666668</v>
      </c>
      <c r="AA41" s="154">
        <f t="shared" si="34"/>
        <v>8.379999999999999</v>
      </c>
      <c r="AB41" s="154">
        <f t="shared" si="34"/>
        <v>8.086666666666668</v>
      </c>
      <c r="AC41" s="157">
        <f>AVERAGE(O41:AB41)</f>
        <v>8.277380952380954</v>
      </c>
      <c r="AD41" s="205"/>
      <c r="AE41" s="205"/>
      <c r="AF41" s="306"/>
      <c r="AG41" s="301"/>
    </row>
    <row r="42" spans="1:33" ht="12.75">
      <c r="A42" s="3"/>
      <c r="B42" s="4"/>
      <c r="C42" s="3"/>
      <c r="D42" s="4"/>
      <c r="E42" s="3"/>
      <c r="F42" s="3"/>
      <c r="G42" s="208"/>
      <c r="H42" s="208"/>
      <c r="I42" s="208"/>
      <c r="J42" s="208"/>
      <c r="K42" s="208"/>
      <c r="L42" s="208"/>
      <c r="M42" s="208"/>
      <c r="N42" s="3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177"/>
      <c r="AE42" s="177"/>
      <c r="AF42" s="3"/>
      <c r="AG42" s="3"/>
    </row>
    <row r="43" spans="1:33" ht="12.75">
      <c r="A43" s="3"/>
      <c r="B43" s="4"/>
      <c r="C43" s="3"/>
      <c r="D43" s="4"/>
      <c r="E43" s="3"/>
      <c r="F43" s="3"/>
      <c r="G43" s="208"/>
      <c r="H43" s="208"/>
      <c r="I43" s="208"/>
      <c r="J43" s="208"/>
      <c r="K43" s="208"/>
      <c r="L43" s="208"/>
      <c r="M43" s="208"/>
      <c r="N43" s="3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177"/>
      <c r="AE43" s="177"/>
      <c r="AF43" s="3"/>
      <c r="AG43" s="3"/>
    </row>
    <row r="44" spans="1:33" ht="12.75">
      <c r="A44" s="3"/>
      <c r="B44" s="4"/>
      <c r="C44" s="3"/>
      <c r="D44" s="4"/>
      <c r="E44" s="3"/>
      <c r="F44" s="3"/>
      <c r="G44" s="208"/>
      <c r="H44" s="208"/>
      <c r="I44" s="208"/>
      <c r="J44" s="208"/>
      <c r="K44" s="208"/>
      <c r="L44" s="208"/>
      <c r="M44" s="208"/>
      <c r="N44" s="3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177"/>
      <c r="AE44" s="177"/>
      <c r="AF44" s="3"/>
      <c r="AG44" s="3"/>
    </row>
    <row r="45" spans="1:33" ht="13.5" thickBot="1">
      <c r="A45" s="3"/>
      <c r="B45" s="4"/>
      <c r="C45" s="3"/>
      <c r="D45" s="4"/>
      <c r="E45" s="3"/>
      <c r="F45" s="3"/>
      <c r="G45" s="208"/>
      <c r="H45" s="208"/>
      <c r="I45" s="208"/>
      <c r="J45" s="208"/>
      <c r="K45" s="208"/>
      <c r="L45" s="208"/>
      <c r="M45" s="208"/>
      <c r="N45" s="3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177"/>
      <c r="AE45" s="177"/>
      <c r="AF45" s="3"/>
      <c r="AG45" s="3"/>
    </row>
    <row r="46" spans="1:33" ht="15" customHeight="1">
      <c r="A46" s="191" t="s">
        <v>17</v>
      </c>
      <c r="B46" s="189" t="s">
        <v>19</v>
      </c>
      <c r="C46" s="189" t="s">
        <v>21</v>
      </c>
      <c r="D46" s="307" t="s">
        <v>23</v>
      </c>
      <c r="E46" s="307" t="s">
        <v>45</v>
      </c>
      <c r="F46" s="318" t="s">
        <v>27</v>
      </c>
      <c r="G46" s="319"/>
      <c r="H46" s="319"/>
      <c r="I46" s="319"/>
      <c r="J46" s="319"/>
      <c r="K46" s="319"/>
      <c r="L46" s="319"/>
      <c r="M46" s="320" t="s">
        <v>62</v>
      </c>
      <c r="N46" s="318" t="s">
        <v>43</v>
      </c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02" t="s">
        <v>62</v>
      </c>
      <c r="AD46" s="189" t="s">
        <v>46</v>
      </c>
      <c r="AE46" s="192" t="s">
        <v>48</v>
      </c>
      <c r="AF46" s="192" t="s">
        <v>57</v>
      </c>
      <c r="AG46" s="299" t="s">
        <v>50</v>
      </c>
    </row>
    <row r="47" spans="1:33" ht="30" customHeight="1" thickBot="1">
      <c r="A47" s="10" t="s">
        <v>18</v>
      </c>
      <c r="B47" s="190" t="s">
        <v>20</v>
      </c>
      <c r="C47" s="190" t="s">
        <v>22</v>
      </c>
      <c r="D47" s="317"/>
      <c r="E47" s="317"/>
      <c r="F47" s="12"/>
      <c r="G47" s="12" t="s">
        <v>28</v>
      </c>
      <c r="H47" s="12" t="s">
        <v>29</v>
      </c>
      <c r="I47" s="12" t="s">
        <v>30</v>
      </c>
      <c r="J47" s="199" t="s">
        <v>593</v>
      </c>
      <c r="K47" s="199" t="s">
        <v>594</v>
      </c>
      <c r="L47" s="200" t="s">
        <v>595</v>
      </c>
      <c r="M47" s="321"/>
      <c r="N47" s="201"/>
      <c r="O47" s="13" t="s">
        <v>36</v>
      </c>
      <c r="P47" s="13" t="s">
        <v>37</v>
      </c>
      <c r="Q47" s="13" t="s">
        <v>28</v>
      </c>
      <c r="R47" s="13" t="s">
        <v>29</v>
      </c>
      <c r="S47" s="13" t="s">
        <v>30</v>
      </c>
      <c r="T47" s="199" t="s">
        <v>593</v>
      </c>
      <c r="U47" s="199" t="s">
        <v>594</v>
      </c>
      <c r="V47" s="199" t="s">
        <v>595</v>
      </c>
      <c r="W47" s="13" t="s">
        <v>38</v>
      </c>
      <c r="X47" s="13" t="s">
        <v>39</v>
      </c>
      <c r="Y47" s="13" t="s">
        <v>40</v>
      </c>
      <c r="Z47" s="13" t="s">
        <v>41</v>
      </c>
      <c r="AA47" s="13" t="s">
        <v>65</v>
      </c>
      <c r="AB47" s="12" t="s">
        <v>42</v>
      </c>
      <c r="AC47" s="322"/>
      <c r="AD47" s="190" t="s">
        <v>47</v>
      </c>
      <c r="AE47" s="202" t="s">
        <v>49</v>
      </c>
      <c r="AF47" s="202" t="s">
        <v>58</v>
      </c>
      <c r="AG47" s="316"/>
    </row>
    <row r="48" spans="1:33" ht="15" customHeight="1" thickTop="1">
      <c r="A48" s="308">
        <v>41</v>
      </c>
      <c r="B48" s="302" t="s">
        <v>400</v>
      </c>
      <c r="C48" s="307" t="s">
        <v>675</v>
      </c>
      <c r="D48" s="302" t="s">
        <v>676</v>
      </c>
      <c r="E48" s="307" t="s">
        <v>69</v>
      </c>
      <c r="F48" s="50" t="s">
        <v>24</v>
      </c>
      <c r="G48" s="21">
        <f aca="true" t="shared" si="35" ref="G48:L48">Q50</f>
        <v>8.35</v>
      </c>
      <c r="H48" s="21">
        <f t="shared" si="35"/>
        <v>8.14</v>
      </c>
      <c r="I48" s="21">
        <f t="shared" si="35"/>
        <v>8.573333333333332</v>
      </c>
      <c r="J48" s="21">
        <f t="shared" si="35"/>
        <v>7.986666666666666</v>
      </c>
      <c r="K48" s="21">
        <f t="shared" si="35"/>
        <v>8.706666666666667</v>
      </c>
      <c r="L48" s="21">
        <f t="shared" si="35"/>
        <v>8.12</v>
      </c>
      <c r="M48" s="21">
        <f aca="true" t="shared" si="36" ref="M48:M77">AVERAGE(G48:L48)</f>
        <v>8.312777777777777</v>
      </c>
      <c r="N48" s="50" t="s">
        <v>34</v>
      </c>
      <c r="O48" s="148">
        <v>8.533333333333333</v>
      </c>
      <c r="P48" s="148">
        <v>8.3</v>
      </c>
      <c r="Q48" s="148">
        <v>8.2</v>
      </c>
      <c r="R48" s="148">
        <v>7.9</v>
      </c>
      <c r="S48" s="148">
        <v>7.933333333333333</v>
      </c>
      <c r="T48" s="148">
        <v>7.666666666666667</v>
      </c>
      <c r="U48" s="148">
        <v>8.866666666666667</v>
      </c>
      <c r="V48" s="148">
        <v>8</v>
      </c>
      <c r="W48" s="148">
        <v>7.966666666666667</v>
      </c>
      <c r="X48" s="148">
        <v>7.833333333333333</v>
      </c>
      <c r="Y48" s="148">
        <v>7.916666666666667</v>
      </c>
      <c r="Z48" s="148">
        <v>8.283333333333333</v>
      </c>
      <c r="AA48" s="148">
        <v>8.4</v>
      </c>
      <c r="AB48" s="148">
        <v>7.7666666666666675</v>
      </c>
      <c r="AC48" s="102">
        <f aca="true" t="shared" si="37" ref="AC48:AC77">AVERAGE(O48:AB48)</f>
        <v>8.111904761904762</v>
      </c>
      <c r="AD48" s="207"/>
      <c r="AE48" s="207"/>
      <c r="AF48" s="307" t="s">
        <v>554</v>
      </c>
      <c r="AG48" s="299" t="s">
        <v>555</v>
      </c>
    </row>
    <row r="49" spans="1:33" ht="12.75">
      <c r="A49" s="308"/>
      <c r="B49" s="303"/>
      <c r="C49" s="305"/>
      <c r="D49" s="303"/>
      <c r="E49" s="305"/>
      <c r="F49" s="51" t="s">
        <v>25</v>
      </c>
      <c r="G49" s="21">
        <v>7.2</v>
      </c>
      <c r="H49" s="21">
        <v>7.8</v>
      </c>
      <c r="I49" s="21">
        <v>9.75</v>
      </c>
      <c r="J49" s="21">
        <v>9.25</v>
      </c>
      <c r="K49" s="21">
        <v>8.8</v>
      </c>
      <c r="L49" s="21">
        <v>8.4</v>
      </c>
      <c r="M49" s="21">
        <f t="shared" si="36"/>
        <v>8.533333333333333</v>
      </c>
      <c r="N49" s="51" t="s">
        <v>35</v>
      </c>
      <c r="O49" s="148">
        <v>8.25</v>
      </c>
      <c r="P49" s="148">
        <v>8.5</v>
      </c>
      <c r="Q49" s="148">
        <v>8.45</v>
      </c>
      <c r="R49" s="148">
        <v>8.3</v>
      </c>
      <c r="S49" s="148">
        <v>9</v>
      </c>
      <c r="T49" s="148">
        <v>8.2</v>
      </c>
      <c r="U49" s="148">
        <v>8.6</v>
      </c>
      <c r="V49" s="148">
        <v>8.2</v>
      </c>
      <c r="W49" s="148">
        <v>8.4</v>
      </c>
      <c r="X49" s="148">
        <v>8</v>
      </c>
      <c r="Y49" s="148">
        <v>8</v>
      </c>
      <c r="Z49" s="148">
        <v>8.75</v>
      </c>
      <c r="AA49" s="148">
        <v>8.4</v>
      </c>
      <c r="AB49" s="148">
        <v>8.8</v>
      </c>
      <c r="AC49" s="156">
        <f t="shared" si="37"/>
        <v>8.417857142857143</v>
      </c>
      <c r="AD49" s="204"/>
      <c r="AE49" s="204"/>
      <c r="AF49" s="305"/>
      <c r="AG49" s="300"/>
    </row>
    <row r="50" spans="1:33" ht="13.5" thickBot="1">
      <c r="A50" s="309"/>
      <c r="B50" s="304"/>
      <c r="C50" s="306"/>
      <c r="D50" s="304"/>
      <c r="E50" s="306"/>
      <c r="F50" s="17" t="s">
        <v>26</v>
      </c>
      <c r="G50" s="52">
        <f aca="true" t="shared" si="38" ref="G50:L50">(G48*0.4+G49*0.6)</f>
        <v>7.66</v>
      </c>
      <c r="H50" s="52">
        <f t="shared" si="38"/>
        <v>7.936</v>
      </c>
      <c r="I50" s="52">
        <f t="shared" si="38"/>
        <v>9.279333333333334</v>
      </c>
      <c r="J50" s="52">
        <v>8.8</v>
      </c>
      <c r="K50" s="52">
        <f t="shared" si="38"/>
        <v>8.762666666666668</v>
      </c>
      <c r="L50" s="52">
        <f t="shared" si="38"/>
        <v>8.288</v>
      </c>
      <c r="M50" s="176">
        <f t="shared" si="36"/>
        <v>8.454333333333333</v>
      </c>
      <c r="N50" s="17" t="s">
        <v>24</v>
      </c>
      <c r="O50" s="154">
        <f aca="true" t="shared" si="39" ref="O50:AB50">(O48)*0.4+(O49)*0.6</f>
        <v>8.363333333333333</v>
      </c>
      <c r="P50" s="154">
        <f t="shared" si="39"/>
        <v>8.42</v>
      </c>
      <c r="Q50" s="154">
        <f t="shared" si="39"/>
        <v>8.35</v>
      </c>
      <c r="R50" s="154">
        <f t="shared" si="39"/>
        <v>8.14</v>
      </c>
      <c r="S50" s="154">
        <f t="shared" si="39"/>
        <v>8.573333333333332</v>
      </c>
      <c r="T50" s="154">
        <f t="shared" si="39"/>
        <v>7.986666666666666</v>
      </c>
      <c r="U50" s="154">
        <f t="shared" si="39"/>
        <v>8.706666666666667</v>
      </c>
      <c r="V50" s="154">
        <f t="shared" si="39"/>
        <v>8.12</v>
      </c>
      <c r="W50" s="154">
        <f t="shared" si="39"/>
        <v>8.226666666666667</v>
      </c>
      <c r="X50" s="154">
        <f t="shared" si="39"/>
        <v>7.933333333333334</v>
      </c>
      <c r="Y50" s="154">
        <f t="shared" si="39"/>
        <v>7.966666666666667</v>
      </c>
      <c r="Z50" s="154">
        <f t="shared" si="39"/>
        <v>8.563333333333333</v>
      </c>
      <c r="AA50" s="154">
        <f t="shared" si="39"/>
        <v>8.4</v>
      </c>
      <c r="AB50" s="154">
        <f t="shared" si="39"/>
        <v>8.386666666666667</v>
      </c>
      <c r="AC50" s="157">
        <f t="shared" si="37"/>
        <v>8.29547619047619</v>
      </c>
      <c r="AD50" s="205"/>
      <c r="AE50" s="205"/>
      <c r="AF50" s="306"/>
      <c r="AG50" s="301"/>
    </row>
    <row r="51" spans="1:33" ht="15" customHeight="1">
      <c r="A51" s="313">
        <v>42</v>
      </c>
      <c r="B51" s="302" t="s">
        <v>402</v>
      </c>
      <c r="C51" s="307" t="s">
        <v>677</v>
      </c>
      <c r="D51" s="302" t="s">
        <v>678</v>
      </c>
      <c r="E51" s="307" t="s">
        <v>518</v>
      </c>
      <c r="F51" s="50" t="s">
        <v>24</v>
      </c>
      <c r="G51" s="21">
        <f aca="true" t="shared" si="40" ref="G51:L51">Q53</f>
        <v>8.16</v>
      </c>
      <c r="H51" s="21">
        <f t="shared" si="40"/>
        <v>8.113333333333333</v>
      </c>
      <c r="I51" s="21">
        <f t="shared" si="40"/>
        <v>8.440000000000001</v>
      </c>
      <c r="J51" s="21">
        <f t="shared" si="40"/>
        <v>8.013333333333332</v>
      </c>
      <c r="K51" s="21">
        <f t="shared" si="40"/>
        <v>8.573333333333332</v>
      </c>
      <c r="L51" s="21">
        <f t="shared" si="40"/>
        <v>8.12</v>
      </c>
      <c r="M51" s="21">
        <f t="shared" si="36"/>
        <v>8.236666666666666</v>
      </c>
      <c r="N51" s="50" t="s">
        <v>34</v>
      </c>
      <c r="O51" s="148">
        <v>8.016666666666667</v>
      </c>
      <c r="P51" s="148">
        <v>8.6</v>
      </c>
      <c r="Q51" s="148">
        <v>7.95</v>
      </c>
      <c r="R51" s="148">
        <v>7.683333333333333</v>
      </c>
      <c r="S51" s="148">
        <v>7.9</v>
      </c>
      <c r="T51" s="148">
        <v>7.7333333333333325</v>
      </c>
      <c r="U51" s="148">
        <v>8.533333333333333</v>
      </c>
      <c r="V51" s="148">
        <v>8</v>
      </c>
      <c r="W51" s="148">
        <v>7.9</v>
      </c>
      <c r="X51" s="148">
        <v>7.8</v>
      </c>
      <c r="Y51" s="148">
        <v>7.866666666666667</v>
      </c>
      <c r="Z51" s="148">
        <v>8</v>
      </c>
      <c r="AA51" s="148">
        <v>8.383333333333333</v>
      </c>
      <c r="AB51" s="148">
        <v>7.7</v>
      </c>
      <c r="AC51" s="102">
        <f t="shared" si="37"/>
        <v>8.004761904761903</v>
      </c>
      <c r="AD51" s="207"/>
      <c r="AE51" s="207"/>
      <c r="AF51" s="307" t="s">
        <v>554</v>
      </c>
      <c r="AG51" s="299" t="s">
        <v>555</v>
      </c>
    </row>
    <row r="52" spans="1:33" ht="12.75">
      <c r="A52" s="314"/>
      <c r="B52" s="303"/>
      <c r="C52" s="305"/>
      <c r="D52" s="323"/>
      <c r="E52" s="305"/>
      <c r="F52" s="51" t="s">
        <v>25</v>
      </c>
      <c r="G52" s="21">
        <v>8.2</v>
      </c>
      <c r="H52" s="21">
        <v>7.8</v>
      </c>
      <c r="I52" s="21">
        <v>9.25</v>
      </c>
      <c r="J52" s="21">
        <v>8.5</v>
      </c>
      <c r="K52" s="21">
        <v>6.8</v>
      </c>
      <c r="L52" s="21">
        <v>4.6</v>
      </c>
      <c r="M52" s="21">
        <f t="shared" si="36"/>
        <v>7.5249999999999995</v>
      </c>
      <c r="N52" s="51" t="s">
        <v>35</v>
      </c>
      <c r="O52" s="148">
        <v>7.8</v>
      </c>
      <c r="P52" s="148">
        <v>8.8</v>
      </c>
      <c r="Q52" s="148">
        <v>8.3</v>
      </c>
      <c r="R52" s="148">
        <v>8.4</v>
      </c>
      <c r="S52" s="148">
        <v>8.8</v>
      </c>
      <c r="T52" s="148">
        <v>8.2</v>
      </c>
      <c r="U52" s="148">
        <v>8.6</v>
      </c>
      <c r="V52" s="148">
        <v>8.2</v>
      </c>
      <c r="W52" s="148">
        <v>8.4</v>
      </c>
      <c r="X52" s="148">
        <v>8</v>
      </c>
      <c r="Y52" s="148">
        <v>8.05</v>
      </c>
      <c r="Z52" s="148">
        <v>8.65</v>
      </c>
      <c r="AA52" s="148">
        <v>8.4</v>
      </c>
      <c r="AB52" s="148">
        <v>8.2</v>
      </c>
      <c r="AC52" s="156">
        <f t="shared" si="37"/>
        <v>8.342857142857145</v>
      </c>
      <c r="AD52" s="204"/>
      <c r="AE52" s="204"/>
      <c r="AF52" s="305"/>
      <c r="AG52" s="300"/>
    </row>
    <row r="53" spans="1:33" ht="13.5" thickBot="1">
      <c r="A53" s="315"/>
      <c r="B53" s="304"/>
      <c r="C53" s="306"/>
      <c r="D53" s="324"/>
      <c r="E53" s="306"/>
      <c r="F53" s="17" t="s">
        <v>26</v>
      </c>
      <c r="G53" s="52">
        <f aca="true" t="shared" si="41" ref="G53:L53">(G51*0.4+G52*0.6)</f>
        <v>8.184</v>
      </c>
      <c r="H53" s="52">
        <f t="shared" si="41"/>
        <v>7.925333333333333</v>
      </c>
      <c r="I53" s="52">
        <f t="shared" si="41"/>
        <v>8.926</v>
      </c>
      <c r="J53" s="52">
        <f t="shared" si="41"/>
        <v>8.305333333333333</v>
      </c>
      <c r="K53" s="52">
        <f t="shared" si="41"/>
        <v>7.509333333333333</v>
      </c>
      <c r="L53" s="52">
        <f t="shared" si="41"/>
        <v>6.007999999999999</v>
      </c>
      <c r="M53" s="176">
        <f t="shared" si="36"/>
        <v>7.809666666666665</v>
      </c>
      <c r="N53" s="17" t="s">
        <v>24</v>
      </c>
      <c r="O53" s="154">
        <f aca="true" t="shared" si="42" ref="O53:AB53">(O51)*0.4+(O52)*0.6</f>
        <v>7.886666666666667</v>
      </c>
      <c r="P53" s="154">
        <f t="shared" si="42"/>
        <v>8.72</v>
      </c>
      <c r="Q53" s="154">
        <f t="shared" si="42"/>
        <v>8.16</v>
      </c>
      <c r="R53" s="154">
        <f t="shared" si="42"/>
        <v>8.113333333333333</v>
      </c>
      <c r="S53" s="154">
        <f t="shared" si="42"/>
        <v>8.440000000000001</v>
      </c>
      <c r="T53" s="154">
        <f t="shared" si="42"/>
        <v>8.013333333333332</v>
      </c>
      <c r="U53" s="154">
        <f t="shared" si="42"/>
        <v>8.573333333333332</v>
      </c>
      <c r="V53" s="154">
        <f t="shared" si="42"/>
        <v>8.12</v>
      </c>
      <c r="W53" s="154">
        <f t="shared" si="42"/>
        <v>8.2</v>
      </c>
      <c r="X53" s="154">
        <f t="shared" si="42"/>
        <v>7.92</v>
      </c>
      <c r="Y53" s="154">
        <f t="shared" si="42"/>
        <v>7.976666666666667</v>
      </c>
      <c r="Z53" s="154">
        <f t="shared" si="42"/>
        <v>8.39</v>
      </c>
      <c r="AA53" s="154">
        <f t="shared" si="42"/>
        <v>8.393333333333334</v>
      </c>
      <c r="AB53" s="154">
        <f t="shared" si="42"/>
        <v>7.999999999999999</v>
      </c>
      <c r="AC53" s="157">
        <f t="shared" si="37"/>
        <v>8.207619047619048</v>
      </c>
      <c r="AD53" s="205"/>
      <c r="AE53" s="205"/>
      <c r="AF53" s="306"/>
      <c r="AG53" s="301"/>
    </row>
    <row r="54" spans="1:33" ht="15" customHeight="1">
      <c r="A54" s="308">
        <v>43</v>
      </c>
      <c r="B54" s="302" t="s">
        <v>404</v>
      </c>
      <c r="C54" s="307" t="s">
        <v>679</v>
      </c>
      <c r="D54" s="307" t="s">
        <v>680</v>
      </c>
      <c r="E54" s="307" t="s">
        <v>74</v>
      </c>
      <c r="F54" s="50" t="s">
        <v>24</v>
      </c>
      <c r="G54" s="21">
        <f aca="true" t="shared" si="43" ref="G54:L54">Q56</f>
        <v>8.106666666666667</v>
      </c>
      <c r="H54" s="21">
        <f t="shared" si="43"/>
        <v>8.126666666666667</v>
      </c>
      <c r="I54" s="21">
        <f t="shared" si="43"/>
        <v>8.453333333333333</v>
      </c>
      <c r="J54" s="21">
        <f t="shared" si="43"/>
        <v>7.986666666666666</v>
      </c>
      <c r="K54" s="21">
        <f t="shared" si="43"/>
        <v>8.306666666666668</v>
      </c>
      <c r="L54" s="21">
        <f t="shared" si="43"/>
        <v>8.226666666666667</v>
      </c>
      <c r="M54" s="21">
        <f t="shared" si="36"/>
        <v>8.201111111111112</v>
      </c>
      <c r="N54" s="50" t="s">
        <v>34</v>
      </c>
      <c r="O54" s="148">
        <v>7.916666666666667</v>
      </c>
      <c r="P54" s="148">
        <v>8.1</v>
      </c>
      <c r="Q54" s="148">
        <v>7.816666666666667</v>
      </c>
      <c r="R54" s="148">
        <v>7.716666666666667</v>
      </c>
      <c r="S54" s="148">
        <v>7.933333333333333</v>
      </c>
      <c r="T54" s="148">
        <v>7.666666666666667</v>
      </c>
      <c r="U54" s="148">
        <v>8.166666666666668</v>
      </c>
      <c r="V54" s="148">
        <v>7.966666666666667</v>
      </c>
      <c r="W54" s="148">
        <v>8.1</v>
      </c>
      <c r="X54" s="148">
        <v>7.7</v>
      </c>
      <c r="Y54" s="148">
        <v>7.816666666666667</v>
      </c>
      <c r="Z54" s="148">
        <v>7.933333333333333</v>
      </c>
      <c r="AA54" s="148">
        <v>8.25</v>
      </c>
      <c r="AB54" s="148">
        <v>7.5</v>
      </c>
      <c r="AC54" s="102">
        <f t="shared" si="37"/>
        <v>7.898809523809524</v>
      </c>
      <c r="AD54" s="207"/>
      <c r="AE54" s="207"/>
      <c r="AF54" s="307" t="s">
        <v>554</v>
      </c>
      <c r="AG54" s="299" t="s">
        <v>555</v>
      </c>
    </row>
    <row r="55" spans="1:33" ht="12.75">
      <c r="A55" s="308"/>
      <c r="B55" s="303"/>
      <c r="C55" s="305"/>
      <c r="D55" s="305"/>
      <c r="E55" s="305"/>
      <c r="F55" s="51" t="s">
        <v>25</v>
      </c>
      <c r="G55" s="21">
        <v>5.2</v>
      </c>
      <c r="H55" s="21">
        <v>8.6</v>
      </c>
      <c r="I55" s="21">
        <v>9.75</v>
      </c>
      <c r="J55" s="21">
        <v>9.25</v>
      </c>
      <c r="K55" s="21">
        <v>5.6</v>
      </c>
      <c r="L55" s="21">
        <v>8</v>
      </c>
      <c r="M55" s="21">
        <f t="shared" si="36"/>
        <v>7.733333333333333</v>
      </c>
      <c r="N55" s="51" t="s">
        <v>35</v>
      </c>
      <c r="O55" s="148">
        <v>7.8</v>
      </c>
      <c r="P55" s="148">
        <v>8.5</v>
      </c>
      <c r="Q55" s="148">
        <v>8.3</v>
      </c>
      <c r="R55" s="148">
        <v>8.4</v>
      </c>
      <c r="S55" s="148">
        <v>8.8</v>
      </c>
      <c r="T55" s="148">
        <v>8.2</v>
      </c>
      <c r="U55" s="148">
        <v>8.4</v>
      </c>
      <c r="V55" s="148">
        <v>8.4</v>
      </c>
      <c r="W55" s="148">
        <v>8.6</v>
      </c>
      <c r="X55" s="148">
        <v>8</v>
      </c>
      <c r="Y55" s="148">
        <v>8</v>
      </c>
      <c r="Z55" s="148">
        <v>8.95</v>
      </c>
      <c r="AA55" s="148">
        <v>8.45</v>
      </c>
      <c r="AB55" s="148">
        <v>8</v>
      </c>
      <c r="AC55" s="156">
        <f t="shared" si="37"/>
        <v>8.342857142857143</v>
      </c>
      <c r="AD55" s="204"/>
      <c r="AE55" s="204"/>
      <c r="AF55" s="305"/>
      <c r="AG55" s="300"/>
    </row>
    <row r="56" spans="1:33" ht="13.5" thickBot="1">
      <c r="A56" s="309"/>
      <c r="B56" s="304"/>
      <c r="C56" s="306"/>
      <c r="D56" s="306"/>
      <c r="E56" s="306"/>
      <c r="F56" s="17" t="s">
        <v>26</v>
      </c>
      <c r="G56" s="52">
        <f aca="true" t="shared" si="44" ref="G56:L56">(G54*0.4+G55*0.6)</f>
        <v>6.362666666666668</v>
      </c>
      <c r="H56" s="52">
        <f t="shared" si="44"/>
        <v>8.410666666666666</v>
      </c>
      <c r="I56" s="52">
        <f t="shared" si="44"/>
        <v>9.231333333333334</v>
      </c>
      <c r="J56" s="52">
        <v>8.8</v>
      </c>
      <c r="K56" s="52">
        <f t="shared" si="44"/>
        <v>6.682666666666668</v>
      </c>
      <c r="L56" s="52">
        <f t="shared" si="44"/>
        <v>8.090666666666667</v>
      </c>
      <c r="M56" s="176">
        <f t="shared" si="36"/>
        <v>7.929666666666667</v>
      </c>
      <c r="N56" s="17" t="s">
        <v>24</v>
      </c>
      <c r="O56" s="154">
        <f aca="true" t="shared" si="45" ref="O56:AB56">(O54)*0.4+(O55)*0.6</f>
        <v>7.846666666666667</v>
      </c>
      <c r="P56" s="154">
        <f t="shared" si="45"/>
        <v>8.34</v>
      </c>
      <c r="Q56" s="154">
        <f t="shared" si="45"/>
        <v>8.106666666666667</v>
      </c>
      <c r="R56" s="154">
        <f t="shared" si="45"/>
        <v>8.126666666666667</v>
      </c>
      <c r="S56" s="154">
        <f t="shared" si="45"/>
        <v>8.453333333333333</v>
      </c>
      <c r="T56" s="154">
        <f t="shared" si="45"/>
        <v>7.986666666666666</v>
      </c>
      <c r="U56" s="154">
        <f t="shared" si="45"/>
        <v>8.306666666666668</v>
      </c>
      <c r="V56" s="154">
        <f t="shared" si="45"/>
        <v>8.226666666666667</v>
      </c>
      <c r="W56" s="154">
        <f t="shared" si="45"/>
        <v>8.399999999999999</v>
      </c>
      <c r="X56" s="154">
        <f t="shared" si="45"/>
        <v>7.88</v>
      </c>
      <c r="Y56" s="154">
        <f t="shared" si="45"/>
        <v>7.926666666666667</v>
      </c>
      <c r="Z56" s="154">
        <f t="shared" si="45"/>
        <v>8.543333333333333</v>
      </c>
      <c r="AA56" s="154">
        <f t="shared" si="45"/>
        <v>8.37</v>
      </c>
      <c r="AB56" s="154">
        <f t="shared" si="45"/>
        <v>7.8</v>
      </c>
      <c r="AC56" s="157">
        <f t="shared" si="37"/>
        <v>8.165238095238097</v>
      </c>
      <c r="AD56" s="205"/>
      <c r="AE56" s="205"/>
      <c r="AF56" s="306"/>
      <c r="AG56" s="301"/>
    </row>
    <row r="57" spans="1:33" ht="15" customHeight="1">
      <c r="A57" s="313">
        <v>44</v>
      </c>
      <c r="B57" s="302" t="s">
        <v>406</v>
      </c>
      <c r="C57" s="305" t="s">
        <v>681</v>
      </c>
      <c r="D57" s="305" t="s">
        <v>407</v>
      </c>
      <c r="E57" s="305" t="s">
        <v>74</v>
      </c>
      <c r="F57" s="50" t="s">
        <v>24</v>
      </c>
      <c r="G57" s="21">
        <f aca="true" t="shared" si="46" ref="G57:L57">Q59</f>
        <v>8.153333333333334</v>
      </c>
      <c r="H57" s="21">
        <f t="shared" si="46"/>
        <v>8.193333333333333</v>
      </c>
      <c r="I57" s="21">
        <f t="shared" si="46"/>
        <v>8.440000000000001</v>
      </c>
      <c r="J57" s="21">
        <f t="shared" si="46"/>
        <v>8.193333333333333</v>
      </c>
      <c r="K57" s="21">
        <f t="shared" si="46"/>
        <v>8.333333333333332</v>
      </c>
      <c r="L57" s="21">
        <f t="shared" si="46"/>
        <v>8.386666666666667</v>
      </c>
      <c r="M57" s="21">
        <f t="shared" si="36"/>
        <v>8.283333333333333</v>
      </c>
      <c r="N57" s="50" t="s">
        <v>34</v>
      </c>
      <c r="O57" s="148">
        <v>8.1</v>
      </c>
      <c r="P57" s="148">
        <v>8.266666666666667</v>
      </c>
      <c r="Q57" s="148">
        <v>7.933333333333333</v>
      </c>
      <c r="R57" s="148">
        <v>7.883333333333333</v>
      </c>
      <c r="S57" s="148">
        <v>7.9</v>
      </c>
      <c r="T57" s="148">
        <v>8.033333333333333</v>
      </c>
      <c r="U57" s="148">
        <v>8.233333333333333</v>
      </c>
      <c r="V57" s="148">
        <v>8.066666666666666</v>
      </c>
      <c r="W57" s="148">
        <v>8.133333333333333</v>
      </c>
      <c r="X57" s="148">
        <v>7.7333333333333325</v>
      </c>
      <c r="Y57" s="148">
        <v>8.183333333333334</v>
      </c>
      <c r="Z57" s="148">
        <v>8.016666666666667</v>
      </c>
      <c r="AA57" s="148">
        <v>8.5</v>
      </c>
      <c r="AB57" s="148">
        <v>7.566666666666667</v>
      </c>
      <c r="AC57" s="102">
        <f t="shared" si="37"/>
        <v>8.039285714285715</v>
      </c>
      <c r="AD57" s="207"/>
      <c r="AE57" s="207"/>
      <c r="AF57" s="307" t="s">
        <v>554</v>
      </c>
      <c r="AG57" s="299" t="s">
        <v>555</v>
      </c>
    </row>
    <row r="58" spans="1:33" ht="12.75">
      <c r="A58" s="314"/>
      <c r="B58" s="303"/>
      <c r="C58" s="305"/>
      <c r="D58" s="305"/>
      <c r="E58" s="305"/>
      <c r="F58" s="51" t="s">
        <v>25</v>
      </c>
      <c r="G58" s="21">
        <v>8.2</v>
      </c>
      <c r="H58" s="21">
        <v>9</v>
      </c>
      <c r="I58" s="21">
        <v>9.25</v>
      </c>
      <c r="J58" s="21">
        <v>9.75</v>
      </c>
      <c r="K58" s="21">
        <v>5.8</v>
      </c>
      <c r="L58" s="21">
        <v>8.4</v>
      </c>
      <c r="M58" s="21">
        <f t="shared" si="36"/>
        <v>8.4</v>
      </c>
      <c r="N58" s="51" t="s">
        <v>35</v>
      </c>
      <c r="O58" s="148">
        <v>7.8</v>
      </c>
      <c r="P58" s="148">
        <v>8.6</v>
      </c>
      <c r="Q58" s="148">
        <v>8.3</v>
      </c>
      <c r="R58" s="148">
        <v>8.4</v>
      </c>
      <c r="S58" s="148">
        <v>8.8</v>
      </c>
      <c r="T58" s="148">
        <v>8.3</v>
      </c>
      <c r="U58" s="148">
        <v>8.4</v>
      </c>
      <c r="V58" s="148">
        <v>8.6</v>
      </c>
      <c r="W58" s="148">
        <v>8.6</v>
      </c>
      <c r="X58" s="148">
        <v>8</v>
      </c>
      <c r="Y58" s="148">
        <v>8.05</v>
      </c>
      <c r="Z58" s="148">
        <v>8.45</v>
      </c>
      <c r="AA58" s="148">
        <v>8.4</v>
      </c>
      <c r="AB58" s="148">
        <v>8.1</v>
      </c>
      <c r="AC58" s="156">
        <f t="shared" si="37"/>
        <v>8.342857142857143</v>
      </c>
      <c r="AD58" s="204"/>
      <c r="AE58" s="204"/>
      <c r="AF58" s="305"/>
      <c r="AG58" s="300"/>
    </row>
    <row r="59" spans="1:33" ht="13.5" thickBot="1">
      <c r="A59" s="315"/>
      <c r="B59" s="304"/>
      <c r="C59" s="306"/>
      <c r="D59" s="306"/>
      <c r="E59" s="306"/>
      <c r="F59" s="17" t="s">
        <v>26</v>
      </c>
      <c r="G59" s="52">
        <f aca="true" t="shared" si="47" ref="G59:L59">(G57*0.4+G58*0.6)</f>
        <v>8.181333333333333</v>
      </c>
      <c r="H59" s="52">
        <f t="shared" si="47"/>
        <v>8.677333333333333</v>
      </c>
      <c r="I59" s="52">
        <f t="shared" si="47"/>
        <v>8.926</v>
      </c>
      <c r="J59" s="52">
        <f t="shared" si="47"/>
        <v>9.127333333333333</v>
      </c>
      <c r="K59" s="52">
        <f t="shared" si="47"/>
        <v>6.813333333333333</v>
      </c>
      <c r="L59" s="52">
        <f t="shared" si="47"/>
        <v>8.394666666666666</v>
      </c>
      <c r="M59" s="176">
        <f t="shared" si="36"/>
        <v>8.353333333333333</v>
      </c>
      <c r="N59" s="17" t="s">
        <v>24</v>
      </c>
      <c r="O59" s="154">
        <f aca="true" t="shared" si="48" ref="O59:AB59">(O57)*0.4+(O58)*0.6</f>
        <v>7.92</v>
      </c>
      <c r="P59" s="154">
        <f t="shared" si="48"/>
        <v>8.466666666666667</v>
      </c>
      <c r="Q59" s="154">
        <f t="shared" si="48"/>
        <v>8.153333333333334</v>
      </c>
      <c r="R59" s="154">
        <f t="shared" si="48"/>
        <v>8.193333333333333</v>
      </c>
      <c r="S59" s="154">
        <f t="shared" si="48"/>
        <v>8.440000000000001</v>
      </c>
      <c r="T59" s="154">
        <f t="shared" si="48"/>
        <v>8.193333333333333</v>
      </c>
      <c r="U59" s="154">
        <f t="shared" si="48"/>
        <v>8.333333333333332</v>
      </c>
      <c r="V59" s="154">
        <f t="shared" si="48"/>
        <v>8.386666666666667</v>
      </c>
      <c r="W59" s="154">
        <f t="shared" si="48"/>
        <v>8.413333333333332</v>
      </c>
      <c r="X59" s="154">
        <f t="shared" si="48"/>
        <v>7.893333333333333</v>
      </c>
      <c r="Y59" s="154">
        <f t="shared" si="48"/>
        <v>8.103333333333333</v>
      </c>
      <c r="Z59" s="154">
        <f t="shared" si="48"/>
        <v>8.276666666666667</v>
      </c>
      <c r="AA59" s="154">
        <f t="shared" si="48"/>
        <v>8.440000000000001</v>
      </c>
      <c r="AB59" s="154">
        <f t="shared" si="48"/>
        <v>7.886666666666667</v>
      </c>
      <c r="AC59" s="157">
        <f t="shared" si="37"/>
        <v>8.221428571428572</v>
      </c>
      <c r="AD59" s="205"/>
      <c r="AE59" s="205"/>
      <c r="AF59" s="306"/>
      <c r="AG59" s="301"/>
    </row>
    <row r="60" spans="1:33" ht="15" customHeight="1">
      <c r="A60" s="308">
        <v>45</v>
      </c>
      <c r="B60" s="302" t="s">
        <v>408</v>
      </c>
      <c r="C60" s="305" t="s">
        <v>682</v>
      </c>
      <c r="D60" s="305" t="s">
        <v>409</v>
      </c>
      <c r="E60" s="305" t="s">
        <v>74</v>
      </c>
      <c r="F60" s="50" t="s">
        <v>24</v>
      </c>
      <c r="G60" s="21">
        <f aca="true" t="shared" si="49" ref="G60:L60">Q62</f>
        <v>8.153333333333334</v>
      </c>
      <c r="H60" s="21">
        <f t="shared" si="49"/>
        <v>8.133333333333333</v>
      </c>
      <c r="I60" s="21">
        <f t="shared" si="49"/>
        <v>8.56</v>
      </c>
      <c r="J60" s="21">
        <f t="shared" si="49"/>
        <v>8.013333333333332</v>
      </c>
      <c r="K60" s="21">
        <f t="shared" si="49"/>
        <v>8.44</v>
      </c>
      <c r="L60" s="21">
        <f t="shared" si="49"/>
        <v>8.226666666666667</v>
      </c>
      <c r="M60" s="21">
        <f t="shared" si="36"/>
        <v>8.254444444444443</v>
      </c>
      <c r="N60" s="50" t="s">
        <v>34</v>
      </c>
      <c r="O60" s="148">
        <v>7.866666666666667</v>
      </c>
      <c r="P60" s="148">
        <v>8.066666666666666</v>
      </c>
      <c r="Q60" s="148">
        <v>7.933333333333333</v>
      </c>
      <c r="R60" s="148">
        <v>7.7333333333333325</v>
      </c>
      <c r="S60" s="148">
        <v>8.2</v>
      </c>
      <c r="T60" s="148">
        <v>7.7333333333333325</v>
      </c>
      <c r="U60" s="148">
        <v>8.2</v>
      </c>
      <c r="V60" s="148">
        <v>7.966666666666667</v>
      </c>
      <c r="W60" s="148">
        <v>7.8</v>
      </c>
      <c r="X60" s="148">
        <v>7.666666666666667</v>
      </c>
      <c r="Y60" s="148">
        <v>7.933333333333333</v>
      </c>
      <c r="Z60" s="148">
        <v>8.183333333333334</v>
      </c>
      <c r="AA60" s="148">
        <v>8.066666666666666</v>
      </c>
      <c r="AB60" s="148">
        <v>7.666666666666667</v>
      </c>
      <c r="AC60" s="102">
        <f t="shared" si="37"/>
        <v>7.9297619047619055</v>
      </c>
      <c r="AD60" s="207"/>
      <c r="AE60" s="207"/>
      <c r="AF60" s="307" t="s">
        <v>554</v>
      </c>
      <c r="AG60" s="299" t="s">
        <v>555</v>
      </c>
    </row>
    <row r="61" spans="1:33" ht="12.75">
      <c r="A61" s="308"/>
      <c r="B61" s="303"/>
      <c r="C61" s="305"/>
      <c r="D61" s="305"/>
      <c r="E61" s="305"/>
      <c r="F61" s="51" t="s">
        <v>25</v>
      </c>
      <c r="G61" s="21">
        <v>8.6</v>
      </c>
      <c r="H61" s="21">
        <v>7.6</v>
      </c>
      <c r="I61" s="21">
        <v>8.75</v>
      </c>
      <c r="J61" s="21">
        <v>9</v>
      </c>
      <c r="K61" s="21">
        <v>6.6</v>
      </c>
      <c r="L61" s="21">
        <v>9</v>
      </c>
      <c r="M61" s="21">
        <f t="shared" si="36"/>
        <v>8.258333333333335</v>
      </c>
      <c r="N61" s="51" t="s">
        <v>35</v>
      </c>
      <c r="O61" s="148">
        <v>7.8</v>
      </c>
      <c r="P61" s="148">
        <v>8.4</v>
      </c>
      <c r="Q61" s="148">
        <v>8.3</v>
      </c>
      <c r="R61" s="148">
        <v>8.4</v>
      </c>
      <c r="S61" s="148">
        <v>8.8</v>
      </c>
      <c r="T61" s="148">
        <v>8.2</v>
      </c>
      <c r="U61" s="148">
        <v>8.6</v>
      </c>
      <c r="V61" s="148">
        <v>8.4</v>
      </c>
      <c r="W61" s="148">
        <v>8.2</v>
      </c>
      <c r="X61" s="148">
        <v>8</v>
      </c>
      <c r="Y61" s="148">
        <v>8</v>
      </c>
      <c r="Z61" s="148">
        <v>8.65</v>
      </c>
      <c r="AA61" s="148">
        <v>8.4</v>
      </c>
      <c r="AB61" s="148">
        <v>8.2</v>
      </c>
      <c r="AC61" s="156">
        <f t="shared" si="37"/>
        <v>8.310714285714287</v>
      </c>
      <c r="AD61" s="204"/>
      <c r="AE61" s="204"/>
      <c r="AF61" s="305"/>
      <c r="AG61" s="300"/>
    </row>
    <row r="62" spans="1:33" ht="13.5" thickBot="1">
      <c r="A62" s="309"/>
      <c r="B62" s="304"/>
      <c r="C62" s="306"/>
      <c r="D62" s="306"/>
      <c r="E62" s="306"/>
      <c r="F62" s="17" t="s">
        <v>26</v>
      </c>
      <c r="G62" s="52">
        <f aca="true" t="shared" si="50" ref="G62:L62">(G60*0.4+G61*0.6)</f>
        <v>8.421333333333333</v>
      </c>
      <c r="H62" s="52">
        <f t="shared" si="50"/>
        <v>7.813333333333333</v>
      </c>
      <c r="I62" s="52">
        <f t="shared" si="50"/>
        <v>8.674</v>
      </c>
      <c r="J62" s="52">
        <f t="shared" si="50"/>
        <v>8.605333333333332</v>
      </c>
      <c r="K62" s="52">
        <f t="shared" si="50"/>
        <v>7.335999999999999</v>
      </c>
      <c r="L62" s="52">
        <f t="shared" si="50"/>
        <v>8.690666666666665</v>
      </c>
      <c r="M62" s="176">
        <f t="shared" si="36"/>
        <v>8.256777777777776</v>
      </c>
      <c r="N62" s="17" t="s">
        <v>24</v>
      </c>
      <c r="O62" s="154">
        <f aca="true" t="shared" si="51" ref="O62:AB62">(O60)*0.4+(O61)*0.6</f>
        <v>7.826666666666666</v>
      </c>
      <c r="P62" s="154">
        <f t="shared" si="51"/>
        <v>8.266666666666666</v>
      </c>
      <c r="Q62" s="154">
        <f t="shared" si="51"/>
        <v>8.153333333333334</v>
      </c>
      <c r="R62" s="154">
        <f t="shared" si="51"/>
        <v>8.133333333333333</v>
      </c>
      <c r="S62" s="154">
        <f t="shared" si="51"/>
        <v>8.56</v>
      </c>
      <c r="T62" s="154">
        <f t="shared" si="51"/>
        <v>8.013333333333332</v>
      </c>
      <c r="U62" s="154">
        <f t="shared" si="51"/>
        <v>8.44</v>
      </c>
      <c r="V62" s="154">
        <f t="shared" si="51"/>
        <v>8.226666666666667</v>
      </c>
      <c r="W62" s="154">
        <f t="shared" si="51"/>
        <v>8.04</v>
      </c>
      <c r="X62" s="154">
        <f t="shared" si="51"/>
        <v>7.866666666666667</v>
      </c>
      <c r="Y62" s="154">
        <f t="shared" si="51"/>
        <v>7.973333333333333</v>
      </c>
      <c r="Z62" s="154">
        <f t="shared" si="51"/>
        <v>8.463333333333335</v>
      </c>
      <c r="AA62" s="154">
        <f t="shared" si="51"/>
        <v>8.266666666666666</v>
      </c>
      <c r="AB62" s="154">
        <f t="shared" si="51"/>
        <v>7.986666666666666</v>
      </c>
      <c r="AC62" s="157">
        <f t="shared" si="37"/>
        <v>8.158333333333333</v>
      </c>
      <c r="AD62" s="205"/>
      <c r="AE62" s="205"/>
      <c r="AF62" s="306"/>
      <c r="AG62" s="301"/>
    </row>
    <row r="63" spans="1:33" ht="15" customHeight="1">
      <c r="A63" s="313">
        <v>46</v>
      </c>
      <c r="B63" s="302" t="s">
        <v>410</v>
      </c>
      <c r="C63" s="305" t="s">
        <v>683</v>
      </c>
      <c r="D63" s="305" t="s">
        <v>411</v>
      </c>
      <c r="E63" s="305" t="s">
        <v>74</v>
      </c>
      <c r="F63" s="50" t="s">
        <v>24</v>
      </c>
      <c r="G63" s="21">
        <f aca="true" t="shared" si="52" ref="G63:L63">Q65</f>
        <v>8.146666666666668</v>
      </c>
      <c r="H63" s="21">
        <f t="shared" si="52"/>
        <v>8.17</v>
      </c>
      <c r="I63" s="21">
        <f t="shared" si="52"/>
        <v>8.426666666666668</v>
      </c>
      <c r="J63" s="21">
        <f t="shared" si="52"/>
        <v>8.013333333333332</v>
      </c>
      <c r="K63" s="21">
        <f t="shared" si="52"/>
        <v>8.36</v>
      </c>
      <c r="L63" s="21">
        <f t="shared" si="52"/>
        <v>8.333333333333332</v>
      </c>
      <c r="M63" s="21">
        <f t="shared" si="36"/>
        <v>8.241666666666667</v>
      </c>
      <c r="N63" s="50" t="s">
        <v>34</v>
      </c>
      <c r="O63" s="148">
        <v>7.933333333333333</v>
      </c>
      <c r="P63" s="148">
        <v>8.233333333333333</v>
      </c>
      <c r="Q63" s="148">
        <v>7.916666666666667</v>
      </c>
      <c r="R63" s="148">
        <v>7.75</v>
      </c>
      <c r="S63" s="148">
        <v>7.866666666666667</v>
      </c>
      <c r="T63" s="148">
        <v>7.7333333333333325</v>
      </c>
      <c r="U63" s="148">
        <v>8.3</v>
      </c>
      <c r="V63" s="148">
        <v>7.933333333333333</v>
      </c>
      <c r="W63" s="148">
        <v>7.933333333333333</v>
      </c>
      <c r="X63" s="148">
        <v>7.7333333333333325</v>
      </c>
      <c r="Y63" s="148">
        <v>8</v>
      </c>
      <c r="Z63" s="148">
        <v>8.016666666666667</v>
      </c>
      <c r="AA63" s="148">
        <v>8.1</v>
      </c>
      <c r="AB63" s="148">
        <v>7.533333333333333</v>
      </c>
      <c r="AC63" s="102">
        <f t="shared" si="37"/>
        <v>7.927380952380951</v>
      </c>
      <c r="AD63" s="207"/>
      <c r="AE63" s="207"/>
      <c r="AF63" s="307" t="s">
        <v>554</v>
      </c>
      <c r="AG63" s="299" t="s">
        <v>555</v>
      </c>
    </row>
    <row r="64" spans="1:33" ht="12.75">
      <c r="A64" s="314"/>
      <c r="B64" s="303"/>
      <c r="C64" s="305"/>
      <c r="D64" s="305"/>
      <c r="E64" s="305"/>
      <c r="F64" s="51" t="s">
        <v>25</v>
      </c>
      <c r="G64" s="21">
        <v>7</v>
      </c>
      <c r="H64" s="21">
        <v>7.8</v>
      </c>
      <c r="I64" s="21">
        <v>9.5</v>
      </c>
      <c r="J64" s="21">
        <v>8.5</v>
      </c>
      <c r="K64" s="21">
        <v>5.2</v>
      </c>
      <c r="L64" s="21">
        <v>9</v>
      </c>
      <c r="M64" s="21">
        <f t="shared" si="36"/>
        <v>7.833333333333333</v>
      </c>
      <c r="N64" s="51" t="s">
        <v>35</v>
      </c>
      <c r="O64" s="148">
        <v>7.8</v>
      </c>
      <c r="P64" s="148">
        <v>8.5</v>
      </c>
      <c r="Q64" s="148">
        <v>8.3</v>
      </c>
      <c r="R64" s="148">
        <v>8.45</v>
      </c>
      <c r="S64" s="148">
        <v>8.8</v>
      </c>
      <c r="T64" s="148">
        <v>8.2</v>
      </c>
      <c r="U64" s="148">
        <v>8.4</v>
      </c>
      <c r="V64" s="148">
        <v>8.6</v>
      </c>
      <c r="W64" s="148">
        <v>8.4</v>
      </c>
      <c r="X64" s="148">
        <v>8</v>
      </c>
      <c r="Y64" s="148">
        <v>8</v>
      </c>
      <c r="Z64" s="148">
        <v>8.85</v>
      </c>
      <c r="AA64" s="148">
        <v>8.45</v>
      </c>
      <c r="AB64" s="148">
        <v>8.1</v>
      </c>
      <c r="AC64" s="156">
        <f t="shared" si="37"/>
        <v>8.346428571428572</v>
      </c>
      <c r="AD64" s="204"/>
      <c r="AE64" s="204"/>
      <c r="AF64" s="305"/>
      <c r="AG64" s="300"/>
    </row>
    <row r="65" spans="1:33" ht="13.5" thickBot="1">
      <c r="A65" s="315"/>
      <c r="B65" s="304"/>
      <c r="C65" s="306"/>
      <c r="D65" s="306"/>
      <c r="E65" s="306"/>
      <c r="F65" s="17" t="s">
        <v>26</v>
      </c>
      <c r="G65" s="52">
        <f aca="true" t="shared" si="53" ref="G65:L65">(G63*0.4+G64*0.6)</f>
        <v>7.458666666666668</v>
      </c>
      <c r="H65" s="52">
        <v>8</v>
      </c>
      <c r="I65" s="52">
        <f t="shared" si="53"/>
        <v>9.070666666666668</v>
      </c>
      <c r="J65" s="52">
        <f t="shared" si="53"/>
        <v>8.305333333333333</v>
      </c>
      <c r="K65" s="52">
        <f t="shared" si="53"/>
        <v>6.464</v>
      </c>
      <c r="L65" s="52">
        <f t="shared" si="53"/>
        <v>8.733333333333333</v>
      </c>
      <c r="M65" s="176">
        <f t="shared" si="36"/>
        <v>8.005333333333333</v>
      </c>
      <c r="N65" s="17" t="s">
        <v>24</v>
      </c>
      <c r="O65" s="154">
        <f aca="true" t="shared" si="54" ref="O65:AB65">(O63)*0.4+(O64)*0.6</f>
        <v>7.8533333333333335</v>
      </c>
      <c r="P65" s="154">
        <f t="shared" si="54"/>
        <v>8.393333333333333</v>
      </c>
      <c r="Q65" s="154">
        <f t="shared" si="54"/>
        <v>8.146666666666668</v>
      </c>
      <c r="R65" s="154">
        <f t="shared" si="54"/>
        <v>8.17</v>
      </c>
      <c r="S65" s="154">
        <f t="shared" si="54"/>
        <v>8.426666666666668</v>
      </c>
      <c r="T65" s="154">
        <f t="shared" si="54"/>
        <v>8.013333333333332</v>
      </c>
      <c r="U65" s="154">
        <f t="shared" si="54"/>
        <v>8.36</v>
      </c>
      <c r="V65" s="154">
        <f t="shared" si="54"/>
        <v>8.333333333333332</v>
      </c>
      <c r="W65" s="154">
        <f t="shared" si="54"/>
        <v>8.213333333333333</v>
      </c>
      <c r="X65" s="154">
        <f t="shared" si="54"/>
        <v>7.893333333333333</v>
      </c>
      <c r="Y65" s="154">
        <f t="shared" si="54"/>
        <v>8</v>
      </c>
      <c r="Z65" s="154">
        <f t="shared" si="54"/>
        <v>8.516666666666666</v>
      </c>
      <c r="AA65" s="154">
        <f t="shared" si="54"/>
        <v>8.309999999999999</v>
      </c>
      <c r="AB65" s="154">
        <f t="shared" si="54"/>
        <v>7.873333333333333</v>
      </c>
      <c r="AC65" s="157">
        <f t="shared" si="37"/>
        <v>8.178809523809523</v>
      </c>
      <c r="AD65" s="205"/>
      <c r="AE65" s="205"/>
      <c r="AF65" s="306"/>
      <c r="AG65" s="301"/>
    </row>
    <row r="66" spans="1:33" ht="12.75">
      <c r="A66" s="308">
        <v>47</v>
      </c>
      <c r="B66" s="302" t="s">
        <v>412</v>
      </c>
      <c r="C66" s="305" t="s">
        <v>684</v>
      </c>
      <c r="D66" s="302" t="s">
        <v>413</v>
      </c>
      <c r="E66" s="305" t="s">
        <v>69</v>
      </c>
      <c r="F66" s="50" t="s">
        <v>24</v>
      </c>
      <c r="G66" s="21">
        <f aca="true" t="shared" si="55" ref="G66:L66">Q68</f>
        <v>8.32</v>
      </c>
      <c r="H66" s="21">
        <f t="shared" si="55"/>
        <v>8.336666666666666</v>
      </c>
      <c r="I66" s="21">
        <f t="shared" si="55"/>
        <v>8.6</v>
      </c>
      <c r="J66" s="21">
        <f t="shared" si="55"/>
        <v>8.013333333333332</v>
      </c>
      <c r="K66" s="21">
        <f t="shared" si="55"/>
        <v>8.426666666666666</v>
      </c>
      <c r="L66" s="21">
        <f t="shared" si="55"/>
        <v>8.653333333333332</v>
      </c>
      <c r="M66" s="21">
        <f t="shared" si="36"/>
        <v>8.391666666666666</v>
      </c>
      <c r="N66" s="50" t="s">
        <v>34</v>
      </c>
      <c r="O66" s="148">
        <v>8.2</v>
      </c>
      <c r="P66" s="148">
        <v>8.1</v>
      </c>
      <c r="Q66" s="148">
        <v>8.2</v>
      </c>
      <c r="R66" s="148">
        <v>8.016666666666667</v>
      </c>
      <c r="S66" s="148">
        <v>8</v>
      </c>
      <c r="T66" s="148">
        <v>7.7333333333333325</v>
      </c>
      <c r="U66" s="148">
        <v>8.166666666666668</v>
      </c>
      <c r="V66" s="148">
        <v>8.133333333333333</v>
      </c>
      <c r="W66" s="148">
        <v>8.1</v>
      </c>
      <c r="X66" s="148">
        <v>7.7666666666666675</v>
      </c>
      <c r="Y66" s="148">
        <v>8.05</v>
      </c>
      <c r="Z66" s="148">
        <v>7.933333333333333</v>
      </c>
      <c r="AA66" s="148">
        <v>8.416666666666668</v>
      </c>
      <c r="AB66" s="148">
        <v>7.833333333333333</v>
      </c>
      <c r="AC66" s="102">
        <f t="shared" si="37"/>
        <v>8.046428571428573</v>
      </c>
      <c r="AD66" s="207"/>
      <c r="AE66" s="207"/>
      <c r="AF66" s="307" t="s">
        <v>554</v>
      </c>
      <c r="AG66" s="299" t="s">
        <v>555</v>
      </c>
    </row>
    <row r="67" spans="1:33" ht="12.75">
      <c r="A67" s="308"/>
      <c r="B67" s="303"/>
      <c r="C67" s="305"/>
      <c r="D67" s="303"/>
      <c r="E67" s="305"/>
      <c r="F67" s="51" t="s">
        <v>25</v>
      </c>
      <c r="G67" s="21">
        <v>7</v>
      </c>
      <c r="H67" s="21">
        <v>6.2</v>
      </c>
      <c r="I67" s="21">
        <v>5.25</v>
      </c>
      <c r="J67" s="21">
        <v>8</v>
      </c>
      <c r="K67" s="21">
        <v>8.2</v>
      </c>
      <c r="L67" s="21">
        <v>8.4</v>
      </c>
      <c r="M67" s="21">
        <f t="shared" si="36"/>
        <v>7.175</v>
      </c>
      <c r="N67" s="51" t="s">
        <v>35</v>
      </c>
      <c r="O67" s="148">
        <v>8.75</v>
      </c>
      <c r="P67" s="148">
        <v>8.4</v>
      </c>
      <c r="Q67" s="148">
        <v>8.4</v>
      </c>
      <c r="R67" s="148">
        <v>8.55</v>
      </c>
      <c r="S67" s="148">
        <v>9</v>
      </c>
      <c r="T67" s="148">
        <v>8.2</v>
      </c>
      <c r="U67" s="148">
        <v>8.6</v>
      </c>
      <c r="V67" s="148">
        <v>9</v>
      </c>
      <c r="W67" s="148">
        <v>8.8</v>
      </c>
      <c r="X67" s="148">
        <v>8</v>
      </c>
      <c r="Y67" s="148">
        <v>8</v>
      </c>
      <c r="Z67" s="148">
        <v>8.85</v>
      </c>
      <c r="AA67" s="148">
        <v>8.4</v>
      </c>
      <c r="AB67" s="148">
        <v>8.9</v>
      </c>
      <c r="AC67" s="156">
        <f t="shared" si="37"/>
        <v>8.560714285714287</v>
      </c>
      <c r="AD67" s="204"/>
      <c r="AE67" s="204"/>
      <c r="AF67" s="305"/>
      <c r="AG67" s="300"/>
    </row>
    <row r="68" spans="1:33" ht="13.5" thickBot="1">
      <c r="A68" s="309"/>
      <c r="B68" s="304"/>
      <c r="C68" s="306"/>
      <c r="D68" s="304"/>
      <c r="E68" s="306"/>
      <c r="F68" s="17" t="s">
        <v>26</v>
      </c>
      <c r="G68" s="52">
        <f aca="true" t="shared" si="56" ref="G68:L68">(G66*0.4+G67*0.6)</f>
        <v>7.5280000000000005</v>
      </c>
      <c r="H68" s="52">
        <f t="shared" si="56"/>
        <v>7.054666666666666</v>
      </c>
      <c r="I68" s="52">
        <f t="shared" si="56"/>
        <v>6.59</v>
      </c>
      <c r="J68" s="52">
        <f t="shared" si="56"/>
        <v>8.005333333333333</v>
      </c>
      <c r="K68" s="52">
        <f t="shared" si="56"/>
        <v>8.290666666666667</v>
      </c>
      <c r="L68" s="52">
        <f t="shared" si="56"/>
        <v>8.501333333333333</v>
      </c>
      <c r="M68" s="176">
        <f t="shared" si="36"/>
        <v>7.661666666666666</v>
      </c>
      <c r="N68" s="17" t="s">
        <v>24</v>
      </c>
      <c r="O68" s="154">
        <f aca="true" t="shared" si="57" ref="O68:AB68">(O66)*0.4+(O67)*0.6</f>
        <v>8.53</v>
      </c>
      <c r="P68" s="154">
        <f t="shared" si="57"/>
        <v>8.280000000000001</v>
      </c>
      <c r="Q68" s="154">
        <f t="shared" si="57"/>
        <v>8.32</v>
      </c>
      <c r="R68" s="154">
        <f t="shared" si="57"/>
        <v>8.336666666666666</v>
      </c>
      <c r="S68" s="154">
        <f t="shared" si="57"/>
        <v>8.6</v>
      </c>
      <c r="T68" s="154">
        <f t="shared" si="57"/>
        <v>8.013333333333332</v>
      </c>
      <c r="U68" s="154">
        <f t="shared" si="57"/>
        <v>8.426666666666666</v>
      </c>
      <c r="V68" s="154">
        <f t="shared" si="57"/>
        <v>8.653333333333332</v>
      </c>
      <c r="W68" s="154">
        <f t="shared" si="57"/>
        <v>8.52</v>
      </c>
      <c r="X68" s="154">
        <f t="shared" si="57"/>
        <v>7.906666666666667</v>
      </c>
      <c r="Y68" s="154">
        <f t="shared" si="57"/>
        <v>8.02</v>
      </c>
      <c r="Z68" s="154">
        <f t="shared" si="57"/>
        <v>8.483333333333333</v>
      </c>
      <c r="AA68" s="154">
        <f t="shared" si="57"/>
        <v>8.406666666666666</v>
      </c>
      <c r="AB68" s="154">
        <f t="shared" si="57"/>
        <v>8.473333333333333</v>
      </c>
      <c r="AC68" s="157">
        <f t="shared" si="37"/>
        <v>8.354999999999999</v>
      </c>
      <c r="AD68" s="205"/>
      <c r="AE68" s="205"/>
      <c r="AF68" s="306"/>
      <c r="AG68" s="301"/>
    </row>
    <row r="69" spans="1:33" ht="12.75">
      <c r="A69" s="313">
        <v>48</v>
      </c>
      <c r="B69" s="302" t="s">
        <v>414</v>
      </c>
      <c r="C69" s="307" t="s">
        <v>685</v>
      </c>
      <c r="D69" s="307" t="s">
        <v>415</v>
      </c>
      <c r="E69" s="310" t="s">
        <v>69</v>
      </c>
      <c r="F69" s="50" t="s">
        <v>24</v>
      </c>
      <c r="G69" s="21">
        <f aca="true" t="shared" si="58" ref="G69:L69">Q71</f>
        <v>8.276666666666667</v>
      </c>
      <c r="H69" s="21">
        <f t="shared" si="58"/>
        <v>8.123333333333333</v>
      </c>
      <c r="I69" s="21">
        <f t="shared" si="58"/>
        <v>8.6</v>
      </c>
      <c r="J69" s="21">
        <f t="shared" si="58"/>
        <v>8.18</v>
      </c>
      <c r="K69" s="21">
        <f t="shared" si="58"/>
        <v>8.533333333333333</v>
      </c>
      <c r="L69" s="21">
        <f t="shared" si="58"/>
        <v>8.786666666666667</v>
      </c>
      <c r="M69" s="21">
        <f t="shared" si="36"/>
        <v>8.416666666666666</v>
      </c>
      <c r="N69" s="50" t="s">
        <v>34</v>
      </c>
      <c r="O69" s="148">
        <v>8.616666666666667</v>
      </c>
      <c r="P69" s="148">
        <v>8.133333333333333</v>
      </c>
      <c r="Q69" s="148">
        <v>8.016666666666667</v>
      </c>
      <c r="R69" s="148">
        <v>7.783333333333333</v>
      </c>
      <c r="S69" s="148">
        <v>8</v>
      </c>
      <c r="T69" s="148">
        <v>8</v>
      </c>
      <c r="U69" s="148">
        <v>8.433333333333334</v>
      </c>
      <c r="V69" s="148">
        <v>8.166666666666668</v>
      </c>
      <c r="W69" s="148">
        <v>7.966666666666667</v>
      </c>
      <c r="X69" s="148">
        <v>7.7</v>
      </c>
      <c r="Y69" s="148">
        <v>7.85</v>
      </c>
      <c r="Z69" s="148">
        <v>8.033333333333333</v>
      </c>
      <c r="AA69" s="148">
        <v>8.533333333333333</v>
      </c>
      <c r="AB69" s="148">
        <v>7.7333333333333325</v>
      </c>
      <c r="AC69" s="102">
        <f t="shared" si="37"/>
        <v>8.06904761904762</v>
      </c>
      <c r="AD69" s="207"/>
      <c r="AE69" s="207"/>
      <c r="AF69" s="307" t="s">
        <v>554</v>
      </c>
      <c r="AG69" s="299" t="s">
        <v>555</v>
      </c>
    </row>
    <row r="70" spans="1:33" ht="12.75">
      <c r="A70" s="314"/>
      <c r="B70" s="303"/>
      <c r="C70" s="305"/>
      <c r="D70" s="305"/>
      <c r="E70" s="311"/>
      <c r="F70" s="51" t="s">
        <v>25</v>
      </c>
      <c r="G70" s="21">
        <v>8.2</v>
      </c>
      <c r="H70" s="21">
        <v>7.4</v>
      </c>
      <c r="I70" s="21">
        <v>9.75</v>
      </c>
      <c r="J70" s="21">
        <v>8.75</v>
      </c>
      <c r="K70" s="21">
        <v>7.6</v>
      </c>
      <c r="L70" s="21">
        <v>8.2</v>
      </c>
      <c r="M70" s="21">
        <f t="shared" si="36"/>
        <v>8.316666666666668</v>
      </c>
      <c r="N70" s="51" t="s">
        <v>35</v>
      </c>
      <c r="O70" s="148">
        <v>8.7</v>
      </c>
      <c r="P70" s="148">
        <v>8.4</v>
      </c>
      <c r="Q70" s="148">
        <v>8.45</v>
      </c>
      <c r="R70" s="148">
        <v>8.35</v>
      </c>
      <c r="S70" s="148">
        <v>9</v>
      </c>
      <c r="T70" s="148">
        <v>8.3</v>
      </c>
      <c r="U70" s="148">
        <v>8.6</v>
      </c>
      <c r="V70" s="148">
        <v>9.2</v>
      </c>
      <c r="W70" s="148">
        <v>8.4</v>
      </c>
      <c r="X70" s="148">
        <v>8</v>
      </c>
      <c r="Y70" s="148">
        <v>8</v>
      </c>
      <c r="Z70" s="148">
        <v>8.85</v>
      </c>
      <c r="AA70" s="148">
        <v>8.4</v>
      </c>
      <c r="AB70" s="148">
        <v>9.05</v>
      </c>
      <c r="AC70" s="156">
        <f t="shared" si="37"/>
        <v>8.55</v>
      </c>
      <c r="AD70" s="204"/>
      <c r="AE70" s="204"/>
      <c r="AF70" s="305"/>
      <c r="AG70" s="300"/>
    </row>
    <row r="71" spans="1:33" ht="13.5" thickBot="1">
      <c r="A71" s="315"/>
      <c r="B71" s="304"/>
      <c r="C71" s="306"/>
      <c r="D71" s="306"/>
      <c r="E71" s="312"/>
      <c r="F71" s="17" t="s">
        <v>26</v>
      </c>
      <c r="G71" s="52">
        <f aca="true" t="shared" si="59" ref="G71:L71">(G69*0.4+G70*0.6)</f>
        <v>8.230666666666666</v>
      </c>
      <c r="H71" s="52">
        <f t="shared" si="59"/>
        <v>7.689333333333334</v>
      </c>
      <c r="I71" s="52">
        <f t="shared" si="59"/>
        <v>9.29</v>
      </c>
      <c r="J71" s="52">
        <f t="shared" si="59"/>
        <v>8.522</v>
      </c>
      <c r="K71" s="52">
        <f t="shared" si="59"/>
        <v>7.973333333333333</v>
      </c>
      <c r="L71" s="52">
        <f t="shared" si="59"/>
        <v>8.434666666666665</v>
      </c>
      <c r="M71" s="176">
        <f t="shared" si="36"/>
        <v>8.356666666666666</v>
      </c>
      <c r="N71" s="17" t="s">
        <v>24</v>
      </c>
      <c r="O71" s="154">
        <f aca="true" t="shared" si="60" ref="O71:AB71">(O69)*0.4+(O70)*0.6</f>
        <v>8.666666666666668</v>
      </c>
      <c r="P71" s="154">
        <f t="shared" si="60"/>
        <v>8.293333333333333</v>
      </c>
      <c r="Q71" s="154">
        <f t="shared" si="60"/>
        <v>8.276666666666667</v>
      </c>
      <c r="R71" s="154">
        <f t="shared" si="60"/>
        <v>8.123333333333333</v>
      </c>
      <c r="S71" s="154">
        <f t="shared" si="60"/>
        <v>8.6</v>
      </c>
      <c r="T71" s="154">
        <f t="shared" si="60"/>
        <v>8.18</v>
      </c>
      <c r="U71" s="154">
        <f t="shared" si="60"/>
        <v>8.533333333333333</v>
      </c>
      <c r="V71" s="154">
        <f t="shared" si="60"/>
        <v>8.786666666666667</v>
      </c>
      <c r="W71" s="154">
        <f t="shared" si="60"/>
        <v>8.226666666666667</v>
      </c>
      <c r="X71" s="154">
        <f t="shared" si="60"/>
        <v>7.88</v>
      </c>
      <c r="Y71" s="154">
        <f t="shared" si="60"/>
        <v>7.9399999999999995</v>
      </c>
      <c r="Z71" s="154">
        <f t="shared" si="60"/>
        <v>8.523333333333333</v>
      </c>
      <c r="AA71" s="154">
        <f t="shared" si="60"/>
        <v>8.453333333333333</v>
      </c>
      <c r="AB71" s="154">
        <f t="shared" si="60"/>
        <v>8.523333333333333</v>
      </c>
      <c r="AC71" s="157">
        <f t="shared" si="37"/>
        <v>8.357619047619048</v>
      </c>
      <c r="AD71" s="205"/>
      <c r="AE71" s="205"/>
      <c r="AF71" s="306"/>
      <c r="AG71" s="301"/>
    </row>
    <row r="72" spans="1:33" ht="15.75" customHeight="1">
      <c r="A72" s="308">
        <v>49</v>
      </c>
      <c r="B72" s="303" t="s">
        <v>416</v>
      </c>
      <c r="C72" s="305" t="s">
        <v>686</v>
      </c>
      <c r="D72" s="305" t="s">
        <v>417</v>
      </c>
      <c r="E72" s="305" t="s">
        <v>74</v>
      </c>
      <c r="F72" s="50" t="s">
        <v>24</v>
      </c>
      <c r="G72" s="21">
        <f aca="true" t="shared" si="61" ref="G72:L72">Q74</f>
        <v>8.186666666666667</v>
      </c>
      <c r="H72" s="21">
        <f t="shared" si="61"/>
        <v>7.993333333333332</v>
      </c>
      <c r="I72" s="21">
        <f t="shared" si="61"/>
        <v>8.533333333333333</v>
      </c>
      <c r="J72" s="21">
        <f t="shared" si="61"/>
        <v>8.026666666666667</v>
      </c>
      <c r="K72" s="21">
        <f t="shared" si="61"/>
        <v>8.266666666666666</v>
      </c>
      <c r="L72" s="21">
        <f t="shared" si="61"/>
        <v>8.16</v>
      </c>
      <c r="M72" s="21">
        <f t="shared" si="36"/>
        <v>8.194444444444443</v>
      </c>
      <c r="N72" s="50" t="s">
        <v>34</v>
      </c>
      <c r="O72" s="148">
        <v>7.883333333333333</v>
      </c>
      <c r="P72" s="148">
        <v>8.166666666666668</v>
      </c>
      <c r="Q72" s="148">
        <v>7.866666666666667</v>
      </c>
      <c r="R72" s="148">
        <v>7.683333333333333</v>
      </c>
      <c r="S72" s="148">
        <v>8.133333333333333</v>
      </c>
      <c r="T72" s="148">
        <v>7.7666666666666675</v>
      </c>
      <c r="U72" s="148">
        <v>8.066666666666666</v>
      </c>
      <c r="V72" s="148">
        <v>7.8</v>
      </c>
      <c r="W72" s="148">
        <v>7.933333333333333</v>
      </c>
      <c r="X72" s="148">
        <v>7.6</v>
      </c>
      <c r="Y72" s="148">
        <v>8.216666666666667</v>
      </c>
      <c r="Z72" s="148">
        <v>8.116666666666667</v>
      </c>
      <c r="AA72" s="148">
        <v>8.2</v>
      </c>
      <c r="AB72" s="148">
        <v>7.7333333333333325</v>
      </c>
      <c r="AC72" s="102">
        <f t="shared" si="37"/>
        <v>7.94047619047619</v>
      </c>
      <c r="AD72" s="207"/>
      <c r="AE72" s="207"/>
      <c r="AF72" s="307" t="s">
        <v>554</v>
      </c>
      <c r="AG72" s="299" t="s">
        <v>555</v>
      </c>
    </row>
    <row r="73" spans="1:33" ht="12.75">
      <c r="A73" s="308"/>
      <c r="B73" s="303"/>
      <c r="C73" s="305"/>
      <c r="D73" s="305"/>
      <c r="E73" s="305"/>
      <c r="F73" s="51" t="s">
        <v>25</v>
      </c>
      <c r="G73" s="21">
        <v>7</v>
      </c>
      <c r="H73" s="21">
        <v>8.4</v>
      </c>
      <c r="I73" s="21">
        <v>9.75</v>
      </c>
      <c r="J73" s="21">
        <v>9</v>
      </c>
      <c r="K73" s="21">
        <v>8.6</v>
      </c>
      <c r="L73" s="21">
        <v>9.2</v>
      </c>
      <c r="M73" s="21">
        <f t="shared" si="36"/>
        <v>8.658333333333333</v>
      </c>
      <c r="N73" s="51" t="s">
        <v>35</v>
      </c>
      <c r="O73" s="148">
        <v>7.9</v>
      </c>
      <c r="P73" s="148">
        <v>8.5</v>
      </c>
      <c r="Q73" s="148">
        <v>8.4</v>
      </c>
      <c r="R73" s="148">
        <v>8.2</v>
      </c>
      <c r="S73" s="148">
        <v>8.8</v>
      </c>
      <c r="T73" s="148">
        <v>8.2</v>
      </c>
      <c r="U73" s="148">
        <v>8.4</v>
      </c>
      <c r="V73" s="148">
        <v>8.4</v>
      </c>
      <c r="W73" s="148">
        <v>8.4</v>
      </c>
      <c r="X73" s="148">
        <v>8</v>
      </c>
      <c r="Y73" s="148">
        <v>8.2</v>
      </c>
      <c r="Z73" s="148">
        <v>8.9</v>
      </c>
      <c r="AA73" s="148">
        <v>8.45</v>
      </c>
      <c r="AB73" s="148">
        <v>8.1</v>
      </c>
      <c r="AC73" s="156">
        <f t="shared" si="37"/>
        <v>8.346428571428572</v>
      </c>
      <c r="AD73" s="204"/>
      <c r="AE73" s="204"/>
      <c r="AF73" s="305"/>
      <c r="AG73" s="300"/>
    </row>
    <row r="74" spans="1:33" ht="13.5" thickBot="1">
      <c r="A74" s="309"/>
      <c r="B74" s="304"/>
      <c r="C74" s="306"/>
      <c r="D74" s="306"/>
      <c r="E74" s="306"/>
      <c r="F74" s="17" t="s">
        <v>26</v>
      </c>
      <c r="G74" s="52">
        <f aca="true" t="shared" si="62" ref="G74:L74">(G72*0.4+G73*0.6)</f>
        <v>7.474666666666668</v>
      </c>
      <c r="H74" s="52">
        <f t="shared" si="62"/>
        <v>8.237333333333332</v>
      </c>
      <c r="I74" s="52">
        <f t="shared" si="62"/>
        <v>9.263333333333334</v>
      </c>
      <c r="J74" s="52">
        <f t="shared" si="62"/>
        <v>8.610666666666667</v>
      </c>
      <c r="K74" s="52">
        <f t="shared" si="62"/>
        <v>8.466666666666665</v>
      </c>
      <c r="L74" s="52">
        <f t="shared" si="62"/>
        <v>8.783999999999999</v>
      </c>
      <c r="M74" s="176">
        <f t="shared" si="36"/>
        <v>8.472777777777777</v>
      </c>
      <c r="N74" s="17" t="s">
        <v>24</v>
      </c>
      <c r="O74" s="154">
        <f aca="true" t="shared" si="63" ref="O74:AB74">(O72)*0.4+(O73)*0.6</f>
        <v>7.8933333333333335</v>
      </c>
      <c r="P74" s="154">
        <f t="shared" si="63"/>
        <v>8.366666666666667</v>
      </c>
      <c r="Q74" s="154">
        <f t="shared" si="63"/>
        <v>8.186666666666667</v>
      </c>
      <c r="R74" s="154">
        <f t="shared" si="63"/>
        <v>7.993333333333332</v>
      </c>
      <c r="S74" s="154">
        <f t="shared" si="63"/>
        <v>8.533333333333333</v>
      </c>
      <c r="T74" s="154">
        <f t="shared" si="63"/>
        <v>8.026666666666667</v>
      </c>
      <c r="U74" s="154">
        <f t="shared" si="63"/>
        <v>8.266666666666666</v>
      </c>
      <c r="V74" s="154">
        <f t="shared" si="63"/>
        <v>8.16</v>
      </c>
      <c r="W74" s="154">
        <f t="shared" si="63"/>
        <v>8.213333333333333</v>
      </c>
      <c r="X74" s="154">
        <f t="shared" si="63"/>
        <v>7.84</v>
      </c>
      <c r="Y74" s="154">
        <f t="shared" si="63"/>
        <v>8.206666666666667</v>
      </c>
      <c r="Z74" s="154">
        <f t="shared" si="63"/>
        <v>8.586666666666666</v>
      </c>
      <c r="AA74" s="154">
        <f t="shared" si="63"/>
        <v>8.35</v>
      </c>
      <c r="AB74" s="154">
        <f t="shared" si="63"/>
        <v>7.953333333333333</v>
      </c>
      <c r="AC74" s="157">
        <f t="shared" si="37"/>
        <v>8.18404761904762</v>
      </c>
      <c r="AD74" s="205"/>
      <c r="AE74" s="205"/>
      <c r="AF74" s="306"/>
      <c r="AG74" s="301"/>
    </row>
    <row r="75" spans="1:33" ht="15" customHeight="1">
      <c r="A75" s="313">
        <v>50</v>
      </c>
      <c r="B75" s="302" t="s">
        <v>418</v>
      </c>
      <c r="C75" s="307" t="s">
        <v>687</v>
      </c>
      <c r="D75" s="307" t="s">
        <v>419</v>
      </c>
      <c r="E75" s="307" t="s">
        <v>69</v>
      </c>
      <c r="F75" s="50" t="s">
        <v>24</v>
      </c>
      <c r="G75" s="21">
        <f aca="true" t="shared" si="64" ref="G75:L75">Q77</f>
        <v>8.286666666666667</v>
      </c>
      <c r="H75" s="21">
        <f t="shared" si="64"/>
        <v>8.386666666666667</v>
      </c>
      <c r="I75" s="21">
        <f t="shared" si="64"/>
        <v>8.533333333333333</v>
      </c>
      <c r="J75" s="21">
        <f t="shared" si="64"/>
        <v>8.166666666666668</v>
      </c>
      <c r="K75" s="21">
        <f t="shared" si="64"/>
        <v>8.506666666666666</v>
      </c>
      <c r="L75" s="21">
        <f t="shared" si="64"/>
        <v>8.413333333333332</v>
      </c>
      <c r="M75" s="21">
        <f t="shared" si="36"/>
        <v>8.382222222222223</v>
      </c>
      <c r="N75" s="50" t="s">
        <v>34</v>
      </c>
      <c r="O75" s="148">
        <v>8.333333333333332</v>
      </c>
      <c r="P75" s="148">
        <v>8.466666666666667</v>
      </c>
      <c r="Q75" s="148">
        <v>7.966666666666667</v>
      </c>
      <c r="R75" s="148">
        <v>8.066666666666666</v>
      </c>
      <c r="S75" s="148">
        <v>8.133333333333333</v>
      </c>
      <c r="T75" s="148">
        <v>7.966666666666667</v>
      </c>
      <c r="U75" s="148">
        <v>8.366666666666667</v>
      </c>
      <c r="V75" s="148">
        <v>8.133333333333333</v>
      </c>
      <c r="W75" s="148">
        <v>8.166666666666668</v>
      </c>
      <c r="X75" s="148">
        <v>7.7333333333333325</v>
      </c>
      <c r="Y75" s="148">
        <v>7.9</v>
      </c>
      <c r="Z75" s="148">
        <v>8.25</v>
      </c>
      <c r="AA75" s="148">
        <v>8.516666666666667</v>
      </c>
      <c r="AB75" s="148">
        <v>7.8</v>
      </c>
      <c r="AC75" s="102">
        <f t="shared" si="37"/>
        <v>8.12857142857143</v>
      </c>
      <c r="AD75" s="207"/>
      <c r="AE75" s="207"/>
      <c r="AF75" s="307" t="s">
        <v>554</v>
      </c>
      <c r="AG75" s="299" t="s">
        <v>555</v>
      </c>
    </row>
    <row r="76" spans="1:33" ht="12.75">
      <c r="A76" s="314"/>
      <c r="B76" s="303"/>
      <c r="C76" s="305"/>
      <c r="D76" s="305"/>
      <c r="E76" s="305"/>
      <c r="F76" s="51" t="s">
        <v>25</v>
      </c>
      <c r="G76" s="21">
        <v>6.8</v>
      </c>
      <c r="H76" s="21">
        <v>8.2</v>
      </c>
      <c r="I76" s="21">
        <v>5.25</v>
      </c>
      <c r="J76" s="21">
        <v>10</v>
      </c>
      <c r="K76" s="21">
        <v>7.8</v>
      </c>
      <c r="L76" s="21">
        <v>8.6</v>
      </c>
      <c r="M76" s="21">
        <f t="shared" si="36"/>
        <v>7.7749999999999995</v>
      </c>
      <c r="N76" s="51" t="s">
        <v>35</v>
      </c>
      <c r="O76" s="148">
        <v>8.45</v>
      </c>
      <c r="P76" s="148">
        <v>8.7</v>
      </c>
      <c r="Q76" s="148">
        <v>8.5</v>
      </c>
      <c r="R76" s="148">
        <v>8.6</v>
      </c>
      <c r="S76" s="148">
        <v>8.8</v>
      </c>
      <c r="T76" s="148">
        <v>8.3</v>
      </c>
      <c r="U76" s="148">
        <v>8.6</v>
      </c>
      <c r="V76" s="148">
        <v>8.6</v>
      </c>
      <c r="W76" s="148">
        <v>8.6</v>
      </c>
      <c r="X76" s="148">
        <v>8</v>
      </c>
      <c r="Y76" s="148">
        <v>8</v>
      </c>
      <c r="Z76" s="148">
        <v>9.05</v>
      </c>
      <c r="AA76" s="148">
        <v>8.4</v>
      </c>
      <c r="AB76" s="148">
        <v>8.8</v>
      </c>
      <c r="AC76" s="156">
        <f t="shared" si="37"/>
        <v>8.528571428571428</v>
      </c>
      <c r="AD76" s="204"/>
      <c r="AE76" s="204"/>
      <c r="AF76" s="305"/>
      <c r="AG76" s="300"/>
    </row>
    <row r="77" spans="1:33" ht="13.5" thickBot="1">
      <c r="A77" s="315"/>
      <c r="B77" s="304"/>
      <c r="C77" s="306"/>
      <c r="D77" s="306"/>
      <c r="E77" s="306"/>
      <c r="F77" s="17" t="s">
        <v>26</v>
      </c>
      <c r="G77" s="52">
        <f aca="true" t="shared" si="65" ref="G77:L77">(G75*0.4+G76*0.6)</f>
        <v>7.394666666666668</v>
      </c>
      <c r="H77" s="52">
        <f t="shared" si="65"/>
        <v>8.274666666666665</v>
      </c>
      <c r="I77" s="52">
        <f t="shared" si="65"/>
        <v>6.5633333333333335</v>
      </c>
      <c r="J77" s="52">
        <f t="shared" si="65"/>
        <v>9.266666666666667</v>
      </c>
      <c r="K77" s="52">
        <f t="shared" si="65"/>
        <v>8.082666666666666</v>
      </c>
      <c r="L77" s="52">
        <f t="shared" si="65"/>
        <v>8.525333333333332</v>
      </c>
      <c r="M77" s="46">
        <f t="shared" si="36"/>
        <v>8.017888888888889</v>
      </c>
      <c r="N77" s="17" t="s">
        <v>24</v>
      </c>
      <c r="O77" s="154">
        <f aca="true" t="shared" si="66" ref="O77:AB77">(O75)*0.4+(O76)*0.6</f>
        <v>8.403333333333332</v>
      </c>
      <c r="P77" s="154">
        <f t="shared" si="66"/>
        <v>8.606666666666666</v>
      </c>
      <c r="Q77" s="154">
        <f t="shared" si="66"/>
        <v>8.286666666666667</v>
      </c>
      <c r="R77" s="154">
        <f t="shared" si="66"/>
        <v>8.386666666666667</v>
      </c>
      <c r="S77" s="154">
        <f t="shared" si="66"/>
        <v>8.533333333333333</v>
      </c>
      <c r="T77" s="154">
        <f t="shared" si="66"/>
        <v>8.166666666666668</v>
      </c>
      <c r="U77" s="154">
        <f t="shared" si="66"/>
        <v>8.506666666666666</v>
      </c>
      <c r="V77" s="154">
        <f t="shared" si="66"/>
        <v>8.413333333333332</v>
      </c>
      <c r="W77" s="154">
        <f t="shared" si="66"/>
        <v>8.426666666666666</v>
      </c>
      <c r="X77" s="154">
        <f t="shared" si="66"/>
        <v>7.893333333333333</v>
      </c>
      <c r="Y77" s="154">
        <f t="shared" si="66"/>
        <v>7.96</v>
      </c>
      <c r="Z77" s="154">
        <f t="shared" si="66"/>
        <v>8.73</v>
      </c>
      <c r="AA77" s="154">
        <f t="shared" si="66"/>
        <v>8.446666666666667</v>
      </c>
      <c r="AB77" s="154">
        <f t="shared" si="66"/>
        <v>8.4</v>
      </c>
      <c r="AC77" s="157">
        <f t="shared" si="37"/>
        <v>8.36857142857143</v>
      </c>
      <c r="AD77" s="205"/>
      <c r="AE77" s="205"/>
      <c r="AF77" s="306"/>
      <c r="AG77" s="301"/>
    </row>
    <row r="78" spans="1:33" ht="15" customHeight="1">
      <c r="A78" s="308">
        <v>51</v>
      </c>
      <c r="B78" s="303" t="s">
        <v>420</v>
      </c>
      <c r="C78" s="305" t="s">
        <v>688</v>
      </c>
      <c r="D78" s="305" t="s">
        <v>421</v>
      </c>
      <c r="E78" s="305" t="s">
        <v>69</v>
      </c>
      <c r="F78" s="50" t="s">
        <v>24</v>
      </c>
      <c r="G78" s="21">
        <f aca="true" t="shared" si="67" ref="G78:L78">Q80</f>
        <v>8.353333333333333</v>
      </c>
      <c r="H78" s="21">
        <f t="shared" si="67"/>
        <v>8.203333333333333</v>
      </c>
      <c r="I78" s="21">
        <f t="shared" si="67"/>
        <v>8.613333333333333</v>
      </c>
      <c r="J78" s="21">
        <f t="shared" si="67"/>
        <v>8.2</v>
      </c>
      <c r="K78" s="21">
        <f t="shared" si="67"/>
        <v>8.533333333333333</v>
      </c>
      <c r="L78" s="21">
        <f t="shared" si="67"/>
        <v>8.546666666666667</v>
      </c>
      <c r="M78" s="21">
        <f>AVERAGE(G78:L78)</f>
        <v>8.408333333333333</v>
      </c>
      <c r="N78" s="50" t="s">
        <v>34</v>
      </c>
      <c r="O78" s="148">
        <v>8.216666666666667</v>
      </c>
      <c r="P78" s="148">
        <v>8.3</v>
      </c>
      <c r="Q78" s="148">
        <v>8.133333333333333</v>
      </c>
      <c r="R78" s="148">
        <v>7.9833333333333325</v>
      </c>
      <c r="S78" s="148">
        <v>8.033333333333333</v>
      </c>
      <c r="T78" s="148">
        <v>7.9</v>
      </c>
      <c r="U78" s="148">
        <v>8.433333333333334</v>
      </c>
      <c r="V78" s="148">
        <v>8.166666666666668</v>
      </c>
      <c r="W78" s="148">
        <v>7.966666666666667</v>
      </c>
      <c r="X78" s="148">
        <v>7.533333333333333</v>
      </c>
      <c r="Y78" s="148">
        <v>7.916666666666667</v>
      </c>
      <c r="Z78" s="148">
        <v>8.4</v>
      </c>
      <c r="AA78" s="148">
        <v>8.233333333333333</v>
      </c>
      <c r="AB78" s="148">
        <v>7.7</v>
      </c>
      <c r="AC78" s="102">
        <f>AVERAGE(O78:AB78)</f>
        <v>8.065476190476192</v>
      </c>
      <c r="AD78" s="207"/>
      <c r="AE78" s="207"/>
      <c r="AF78" s="305" t="s">
        <v>554</v>
      </c>
      <c r="AG78" s="300" t="s">
        <v>555</v>
      </c>
    </row>
    <row r="79" spans="1:33" ht="12.75">
      <c r="A79" s="308"/>
      <c r="B79" s="303"/>
      <c r="C79" s="305"/>
      <c r="D79" s="305"/>
      <c r="E79" s="305"/>
      <c r="F79" s="51" t="s">
        <v>25</v>
      </c>
      <c r="G79" s="21">
        <v>8.2</v>
      </c>
      <c r="H79" s="21">
        <v>7.2</v>
      </c>
      <c r="I79" s="21">
        <v>9.5</v>
      </c>
      <c r="J79" s="21">
        <v>9.25</v>
      </c>
      <c r="K79" s="21">
        <v>9.2</v>
      </c>
      <c r="L79" s="21">
        <v>9</v>
      </c>
      <c r="M79" s="21">
        <f>AVERAGE(G79:L79)</f>
        <v>8.725</v>
      </c>
      <c r="N79" s="51" t="s">
        <v>35</v>
      </c>
      <c r="O79" s="148">
        <v>8.1</v>
      </c>
      <c r="P79" s="148">
        <v>8.5</v>
      </c>
      <c r="Q79" s="148">
        <v>8.5</v>
      </c>
      <c r="R79" s="148">
        <v>8.35</v>
      </c>
      <c r="S79" s="148">
        <v>9</v>
      </c>
      <c r="T79" s="148">
        <v>8.4</v>
      </c>
      <c r="U79" s="148">
        <v>8.6</v>
      </c>
      <c r="V79" s="148">
        <v>8.8</v>
      </c>
      <c r="W79" s="148">
        <v>8.4</v>
      </c>
      <c r="X79" s="148">
        <v>8</v>
      </c>
      <c r="Y79" s="148">
        <v>8</v>
      </c>
      <c r="Z79" s="148">
        <v>8.95</v>
      </c>
      <c r="AA79" s="148">
        <v>8.4</v>
      </c>
      <c r="AB79" s="148">
        <v>8.2</v>
      </c>
      <c r="AC79" s="156">
        <f>AVERAGE(O79:AB79)</f>
        <v>8.442857142857145</v>
      </c>
      <c r="AD79" s="204"/>
      <c r="AE79" s="204"/>
      <c r="AF79" s="305"/>
      <c r="AG79" s="300"/>
    </row>
    <row r="80" spans="1:33" ht="13.5" thickBot="1">
      <c r="A80" s="309"/>
      <c r="B80" s="304"/>
      <c r="C80" s="306"/>
      <c r="D80" s="306"/>
      <c r="E80" s="306"/>
      <c r="F80" s="17" t="s">
        <v>26</v>
      </c>
      <c r="G80" s="52">
        <f aca="true" t="shared" si="68" ref="G80:L80">(G78*0.4+G79*0.6)</f>
        <v>8.261333333333333</v>
      </c>
      <c r="H80" s="52">
        <f t="shared" si="68"/>
        <v>7.601333333333334</v>
      </c>
      <c r="I80" s="52">
        <f t="shared" si="68"/>
        <v>9.145333333333333</v>
      </c>
      <c r="J80" s="52">
        <f t="shared" si="68"/>
        <v>8.83</v>
      </c>
      <c r="K80" s="52">
        <f t="shared" si="68"/>
        <v>8.933333333333334</v>
      </c>
      <c r="L80" s="52">
        <f t="shared" si="68"/>
        <v>8.818666666666665</v>
      </c>
      <c r="M80" s="176">
        <f>AVERAGE(G80:L80)</f>
        <v>8.598333333333333</v>
      </c>
      <c r="N80" s="17" t="s">
        <v>24</v>
      </c>
      <c r="O80" s="154">
        <f aca="true" t="shared" si="69" ref="O80:AB80">(O78)*0.4+(O79)*0.6</f>
        <v>8.146666666666667</v>
      </c>
      <c r="P80" s="154">
        <f t="shared" si="69"/>
        <v>8.42</v>
      </c>
      <c r="Q80" s="154">
        <f t="shared" si="69"/>
        <v>8.353333333333333</v>
      </c>
      <c r="R80" s="154">
        <f t="shared" si="69"/>
        <v>8.203333333333333</v>
      </c>
      <c r="S80" s="154">
        <f t="shared" si="69"/>
        <v>8.613333333333333</v>
      </c>
      <c r="T80" s="154">
        <f t="shared" si="69"/>
        <v>8.2</v>
      </c>
      <c r="U80" s="154">
        <f t="shared" si="69"/>
        <v>8.533333333333333</v>
      </c>
      <c r="V80" s="154">
        <f t="shared" si="69"/>
        <v>8.546666666666667</v>
      </c>
      <c r="W80" s="154">
        <f t="shared" si="69"/>
        <v>8.226666666666667</v>
      </c>
      <c r="X80" s="154">
        <f t="shared" si="69"/>
        <v>7.8133333333333335</v>
      </c>
      <c r="Y80" s="154">
        <f t="shared" si="69"/>
        <v>7.966666666666667</v>
      </c>
      <c r="Z80" s="154">
        <f t="shared" si="69"/>
        <v>8.73</v>
      </c>
      <c r="AA80" s="154">
        <f t="shared" si="69"/>
        <v>8.333333333333332</v>
      </c>
      <c r="AB80" s="154">
        <f t="shared" si="69"/>
        <v>7.999999999999999</v>
      </c>
      <c r="AC80" s="157">
        <f>AVERAGE(O80:AB80)</f>
        <v>8.291904761904762</v>
      </c>
      <c r="AD80" s="205"/>
      <c r="AE80" s="205"/>
      <c r="AF80" s="306"/>
      <c r="AG80" s="301"/>
    </row>
    <row r="81" spans="1:33" ht="15" customHeight="1">
      <c r="A81" s="313">
        <v>52</v>
      </c>
      <c r="B81" s="302" t="s">
        <v>422</v>
      </c>
      <c r="C81" s="307" t="s">
        <v>689</v>
      </c>
      <c r="D81" s="307" t="s">
        <v>423</v>
      </c>
      <c r="E81" s="307" t="s">
        <v>69</v>
      </c>
      <c r="F81" s="50" t="s">
        <v>24</v>
      </c>
      <c r="G81" s="21">
        <f aca="true" t="shared" si="70" ref="G81:L81">Q83</f>
        <v>8.396666666666668</v>
      </c>
      <c r="H81" s="21">
        <f t="shared" si="70"/>
        <v>8.34</v>
      </c>
      <c r="I81" s="21">
        <f t="shared" si="70"/>
        <v>8.559999999999999</v>
      </c>
      <c r="J81" s="21">
        <f t="shared" si="70"/>
        <v>8.18</v>
      </c>
      <c r="K81" s="21">
        <f t="shared" si="70"/>
        <v>8.573333333333334</v>
      </c>
      <c r="L81" s="21">
        <f t="shared" si="70"/>
        <v>8.293333333333333</v>
      </c>
      <c r="M81" s="21">
        <f>AVERAGE(G81:L81)</f>
        <v>8.390555555555556</v>
      </c>
      <c r="N81" s="50" t="s">
        <v>34</v>
      </c>
      <c r="O81" s="148">
        <v>8.166666666666668</v>
      </c>
      <c r="P81" s="148">
        <v>8.233333333333333</v>
      </c>
      <c r="Q81" s="148">
        <v>8.016666666666667</v>
      </c>
      <c r="R81" s="148">
        <v>7.8</v>
      </c>
      <c r="S81" s="148">
        <v>7.9</v>
      </c>
      <c r="T81" s="148">
        <v>8</v>
      </c>
      <c r="U81" s="148">
        <v>8.233333333333333</v>
      </c>
      <c r="V81" s="148">
        <v>8.133333333333333</v>
      </c>
      <c r="W81" s="148">
        <v>8</v>
      </c>
      <c r="X81" s="148">
        <v>7.7</v>
      </c>
      <c r="Y81" s="148">
        <v>8.016666666666667</v>
      </c>
      <c r="Z81" s="148">
        <v>8.25</v>
      </c>
      <c r="AA81" s="148">
        <v>8.316666666666666</v>
      </c>
      <c r="AB81" s="148">
        <v>7.566666666666667</v>
      </c>
      <c r="AC81" s="102">
        <f>AVERAGE(O81:AB81)</f>
        <v>8.023809523809522</v>
      </c>
      <c r="AD81" s="207"/>
      <c r="AE81" s="207"/>
      <c r="AF81" s="307" t="s">
        <v>554</v>
      </c>
      <c r="AG81" s="299" t="s">
        <v>555</v>
      </c>
    </row>
    <row r="82" spans="1:33" ht="12.75">
      <c r="A82" s="314"/>
      <c r="B82" s="303"/>
      <c r="C82" s="305"/>
      <c r="D82" s="305"/>
      <c r="E82" s="305"/>
      <c r="F82" s="51" t="s">
        <v>25</v>
      </c>
      <c r="G82" s="21">
        <v>8.2</v>
      </c>
      <c r="H82" s="21">
        <v>6.8</v>
      </c>
      <c r="I82" s="21">
        <v>8.25</v>
      </c>
      <c r="J82" s="21">
        <v>9</v>
      </c>
      <c r="K82" s="21">
        <v>6.8</v>
      </c>
      <c r="L82" s="21">
        <v>8</v>
      </c>
      <c r="M82" s="21">
        <f>AVERAGE(G82:L82)</f>
        <v>7.841666666666666</v>
      </c>
      <c r="N82" s="51" t="s">
        <v>35</v>
      </c>
      <c r="O82" s="148">
        <v>8.25</v>
      </c>
      <c r="P82" s="148">
        <v>8.5</v>
      </c>
      <c r="Q82" s="148">
        <v>8.65</v>
      </c>
      <c r="R82" s="148">
        <v>8.7</v>
      </c>
      <c r="S82" s="148">
        <v>9</v>
      </c>
      <c r="T82" s="148">
        <v>8.3</v>
      </c>
      <c r="U82" s="148">
        <v>8.8</v>
      </c>
      <c r="V82" s="148">
        <v>8.4</v>
      </c>
      <c r="W82" s="148">
        <v>8.4</v>
      </c>
      <c r="X82" s="148">
        <v>8</v>
      </c>
      <c r="Y82" s="148">
        <v>8</v>
      </c>
      <c r="Z82" s="148">
        <v>9.05</v>
      </c>
      <c r="AA82" s="148">
        <v>8.4</v>
      </c>
      <c r="AB82" s="148">
        <v>8.5</v>
      </c>
      <c r="AC82" s="156">
        <f>AVERAGE(O82:AB82)</f>
        <v>8.496428571428572</v>
      </c>
      <c r="AD82" s="204"/>
      <c r="AE82" s="204"/>
      <c r="AF82" s="305"/>
      <c r="AG82" s="300"/>
    </row>
    <row r="83" spans="1:33" ht="13.5" thickBot="1">
      <c r="A83" s="315"/>
      <c r="B83" s="304"/>
      <c r="C83" s="306"/>
      <c r="D83" s="306"/>
      <c r="E83" s="306"/>
      <c r="F83" s="17" t="s">
        <v>26</v>
      </c>
      <c r="G83" s="52">
        <f aca="true" t="shared" si="71" ref="G83:L83">(G81*0.4+G82*0.6)</f>
        <v>8.278666666666666</v>
      </c>
      <c r="H83" s="52">
        <f t="shared" si="71"/>
        <v>7.416</v>
      </c>
      <c r="I83" s="52">
        <f t="shared" si="71"/>
        <v>8.373999999999999</v>
      </c>
      <c r="J83" s="52">
        <f t="shared" si="71"/>
        <v>8.672</v>
      </c>
      <c r="K83" s="52">
        <f t="shared" si="71"/>
        <v>7.509333333333334</v>
      </c>
      <c r="L83" s="52">
        <f t="shared" si="71"/>
        <v>8.117333333333333</v>
      </c>
      <c r="M83" s="176">
        <f>AVERAGE(G83:L83)</f>
        <v>8.061222222222222</v>
      </c>
      <c r="N83" s="17" t="s">
        <v>24</v>
      </c>
      <c r="O83" s="154">
        <f aca="true" t="shared" si="72" ref="O83:AB83">(O81)*0.4+(O82)*0.6</f>
        <v>8.216666666666669</v>
      </c>
      <c r="P83" s="154">
        <f t="shared" si="72"/>
        <v>8.393333333333333</v>
      </c>
      <c r="Q83" s="154">
        <f t="shared" si="72"/>
        <v>8.396666666666668</v>
      </c>
      <c r="R83" s="154">
        <f t="shared" si="72"/>
        <v>8.34</v>
      </c>
      <c r="S83" s="154">
        <f t="shared" si="72"/>
        <v>8.559999999999999</v>
      </c>
      <c r="T83" s="154">
        <f t="shared" si="72"/>
        <v>8.18</v>
      </c>
      <c r="U83" s="154">
        <f t="shared" si="72"/>
        <v>8.573333333333334</v>
      </c>
      <c r="V83" s="154">
        <f t="shared" si="72"/>
        <v>8.293333333333333</v>
      </c>
      <c r="W83" s="154">
        <f t="shared" si="72"/>
        <v>8.24</v>
      </c>
      <c r="X83" s="154">
        <f t="shared" si="72"/>
        <v>7.88</v>
      </c>
      <c r="Y83" s="154">
        <f t="shared" si="72"/>
        <v>8.006666666666668</v>
      </c>
      <c r="Z83" s="154">
        <f t="shared" si="72"/>
        <v>8.73</v>
      </c>
      <c r="AA83" s="154">
        <f t="shared" si="72"/>
        <v>8.366666666666667</v>
      </c>
      <c r="AB83" s="154">
        <f t="shared" si="72"/>
        <v>8.126666666666667</v>
      </c>
      <c r="AC83" s="157">
        <f>AVERAGE(O83:AB83)</f>
        <v>8.307380952380951</v>
      </c>
      <c r="AD83" s="205"/>
      <c r="AE83" s="205"/>
      <c r="AF83" s="306"/>
      <c r="AG83" s="301"/>
    </row>
    <row r="84" spans="1:33" ht="15" customHeight="1">
      <c r="A84" s="308">
        <v>53</v>
      </c>
      <c r="B84" s="302" t="s">
        <v>424</v>
      </c>
      <c r="C84" s="307" t="s">
        <v>690</v>
      </c>
      <c r="D84" s="307" t="s">
        <v>425</v>
      </c>
      <c r="E84" s="307" t="s">
        <v>518</v>
      </c>
      <c r="F84" s="50" t="s">
        <v>24</v>
      </c>
      <c r="G84" s="21">
        <f aca="true" t="shared" si="73" ref="G84:L84">Q86</f>
        <v>8.36</v>
      </c>
      <c r="H84" s="21">
        <f t="shared" si="73"/>
        <v>8.313333333333333</v>
      </c>
      <c r="I84" s="21">
        <f t="shared" si="73"/>
        <v>8.586666666666666</v>
      </c>
      <c r="J84" s="21">
        <f t="shared" si="73"/>
        <v>8.126666666666667</v>
      </c>
      <c r="K84" s="21">
        <f t="shared" si="73"/>
        <v>8.52</v>
      </c>
      <c r="L84" s="21">
        <f t="shared" si="73"/>
        <v>8.333333333333332</v>
      </c>
      <c r="M84" s="21">
        <f>AVERAGE(G84:L84)</f>
        <v>8.373333333333333</v>
      </c>
      <c r="N84" s="50" t="s">
        <v>34</v>
      </c>
      <c r="O84" s="148">
        <v>8.433333333333334</v>
      </c>
      <c r="P84" s="148">
        <v>8.1</v>
      </c>
      <c r="Q84" s="148">
        <v>8</v>
      </c>
      <c r="R84" s="148">
        <v>7.883333333333333</v>
      </c>
      <c r="S84" s="148">
        <v>7.966666666666667</v>
      </c>
      <c r="T84" s="148">
        <v>7.866666666666667</v>
      </c>
      <c r="U84" s="148">
        <v>8.4</v>
      </c>
      <c r="V84" s="148">
        <v>7.933333333333333</v>
      </c>
      <c r="W84" s="148">
        <v>8.066666666666666</v>
      </c>
      <c r="X84" s="148">
        <v>7.7</v>
      </c>
      <c r="Y84" s="148">
        <v>7.933333333333333</v>
      </c>
      <c r="Z84" s="148">
        <v>8.433333333333334</v>
      </c>
      <c r="AA84" s="148">
        <v>8.433333333333334</v>
      </c>
      <c r="AB84" s="148">
        <v>7.633333333333333</v>
      </c>
      <c r="AC84" s="102">
        <f>AVERAGE(O84:AB84)</f>
        <v>8.05595238095238</v>
      </c>
      <c r="AD84" s="207"/>
      <c r="AE84" s="207"/>
      <c r="AF84" s="307" t="s">
        <v>554</v>
      </c>
      <c r="AG84" s="299" t="s">
        <v>555</v>
      </c>
    </row>
    <row r="85" spans="1:33" ht="12.75">
      <c r="A85" s="308"/>
      <c r="B85" s="303"/>
      <c r="C85" s="305"/>
      <c r="D85" s="305"/>
      <c r="E85" s="305"/>
      <c r="F85" s="51" t="s">
        <v>25</v>
      </c>
      <c r="G85" s="21">
        <v>9</v>
      </c>
      <c r="H85" s="21">
        <v>7.4</v>
      </c>
      <c r="I85" s="21">
        <v>9.25</v>
      </c>
      <c r="J85" s="21">
        <v>9.25</v>
      </c>
      <c r="K85" s="21">
        <v>8.8</v>
      </c>
      <c r="L85" s="21">
        <v>8.8</v>
      </c>
      <c r="M85" s="21">
        <f>AVERAGE(G85:L85)</f>
        <v>8.75</v>
      </c>
      <c r="N85" s="51" t="s">
        <v>35</v>
      </c>
      <c r="O85" s="148">
        <v>8.4</v>
      </c>
      <c r="P85" s="148">
        <v>8.4</v>
      </c>
      <c r="Q85" s="148">
        <v>8.6</v>
      </c>
      <c r="R85" s="148">
        <v>8.6</v>
      </c>
      <c r="S85" s="148">
        <v>9</v>
      </c>
      <c r="T85" s="148">
        <v>8.3</v>
      </c>
      <c r="U85" s="148">
        <v>8.6</v>
      </c>
      <c r="V85" s="148">
        <v>8.6</v>
      </c>
      <c r="W85" s="148">
        <v>8.4</v>
      </c>
      <c r="X85" s="148">
        <v>8</v>
      </c>
      <c r="Y85" s="148">
        <v>8.3</v>
      </c>
      <c r="Z85" s="148">
        <v>9.05</v>
      </c>
      <c r="AA85" s="148">
        <v>8.45</v>
      </c>
      <c r="AB85" s="148">
        <v>8.3</v>
      </c>
      <c r="AC85" s="156">
        <f>AVERAGE(O85:AB85)</f>
        <v>8.5</v>
      </c>
      <c r="AD85" s="204"/>
      <c r="AE85" s="204"/>
      <c r="AF85" s="305"/>
      <c r="AG85" s="300"/>
    </row>
    <row r="86" spans="1:33" ht="13.5" thickBot="1">
      <c r="A86" s="309"/>
      <c r="B86" s="304"/>
      <c r="C86" s="306"/>
      <c r="D86" s="306"/>
      <c r="E86" s="306"/>
      <c r="F86" s="17" t="s">
        <v>26</v>
      </c>
      <c r="G86" s="52">
        <f aca="true" t="shared" si="74" ref="G86:L86">(G84*0.4+G85*0.6)</f>
        <v>8.744</v>
      </c>
      <c r="H86" s="52">
        <f t="shared" si="74"/>
        <v>7.765333333333333</v>
      </c>
      <c r="I86" s="52">
        <f t="shared" si="74"/>
        <v>8.984666666666666</v>
      </c>
      <c r="J86" s="52">
        <f t="shared" si="74"/>
        <v>8.800666666666666</v>
      </c>
      <c r="K86" s="52">
        <f t="shared" si="74"/>
        <v>8.688</v>
      </c>
      <c r="L86" s="52">
        <f t="shared" si="74"/>
        <v>8.613333333333333</v>
      </c>
      <c r="M86" s="176">
        <f>AVERAGE(G86:L86)</f>
        <v>8.599333333333334</v>
      </c>
      <c r="N86" s="17" t="s">
        <v>24</v>
      </c>
      <c r="O86" s="154">
        <f aca="true" t="shared" si="75" ref="O86:AB86">(O84)*0.4+(O85)*0.6</f>
        <v>8.413333333333334</v>
      </c>
      <c r="P86" s="154">
        <f t="shared" si="75"/>
        <v>8.280000000000001</v>
      </c>
      <c r="Q86" s="154">
        <f t="shared" si="75"/>
        <v>8.36</v>
      </c>
      <c r="R86" s="154">
        <f t="shared" si="75"/>
        <v>8.313333333333333</v>
      </c>
      <c r="S86" s="154">
        <f t="shared" si="75"/>
        <v>8.586666666666666</v>
      </c>
      <c r="T86" s="154">
        <f t="shared" si="75"/>
        <v>8.126666666666667</v>
      </c>
      <c r="U86" s="154">
        <f t="shared" si="75"/>
        <v>8.52</v>
      </c>
      <c r="V86" s="154">
        <f t="shared" si="75"/>
        <v>8.333333333333332</v>
      </c>
      <c r="W86" s="154">
        <f t="shared" si="75"/>
        <v>8.266666666666666</v>
      </c>
      <c r="X86" s="154">
        <f t="shared" si="75"/>
        <v>7.88</v>
      </c>
      <c r="Y86" s="154">
        <f t="shared" si="75"/>
        <v>8.153333333333334</v>
      </c>
      <c r="Z86" s="154">
        <f t="shared" si="75"/>
        <v>8.803333333333335</v>
      </c>
      <c r="AA86" s="154">
        <f t="shared" si="75"/>
        <v>8.443333333333333</v>
      </c>
      <c r="AB86" s="154">
        <f t="shared" si="75"/>
        <v>8.033333333333333</v>
      </c>
      <c r="AC86" s="157">
        <f>AVERAGE(O86:AB86)</f>
        <v>8.322380952380952</v>
      </c>
      <c r="AD86" s="205"/>
      <c r="AE86" s="205"/>
      <c r="AF86" s="306"/>
      <c r="AG86" s="301"/>
    </row>
    <row r="87" spans="1:33" ht="12.75">
      <c r="A87" s="3"/>
      <c r="B87" s="4"/>
      <c r="C87" s="3"/>
      <c r="D87" s="3"/>
      <c r="E87" s="3"/>
      <c r="F87" s="3"/>
      <c r="G87" s="210"/>
      <c r="H87" s="210"/>
      <c r="I87" s="210"/>
      <c r="J87" s="210"/>
      <c r="K87" s="210"/>
      <c r="L87" s="210"/>
      <c r="M87" s="211"/>
      <c r="N87" s="3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177"/>
      <c r="AE87" s="177"/>
      <c r="AF87" s="3"/>
      <c r="AG87" s="3"/>
    </row>
    <row r="88" spans="1:33" ht="12.75">
      <c r="A88" s="3"/>
      <c r="B88" s="4"/>
      <c r="C88" s="3"/>
      <c r="D88" s="3"/>
      <c r="E88" s="3"/>
      <c r="F88" s="3"/>
      <c r="G88" s="210"/>
      <c r="H88" s="210"/>
      <c r="I88" s="210"/>
      <c r="J88" s="210"/>
      <c r="K88" s="210"/>
      <c r="L88" s="210"/>
      <c r="M88" s="211"/>
      <c r="N88" s="3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177"/>
      <c r="AE88" s="177"/>
      <c r="AF88" s="3"/>
      <c r="AG88" s="3"/>
    </row>
    <row r="89" spans="1:33" ht="12.75">
      <c r="A89" s="3"/>
      <c r="B89" s="4"/>
      <c r="C89" s="3"/>
      <c r="D89" s="3"/>
      <c r="E89" s="3"/>
      <c r="F89" s="3"/>
      <c r="G89" s="210"/>
      <c r="H89" s="210"/>
      <c r="I89" s="210"/>
      <c r="J89" s="210"/>
      <c r="K89" s="210"/>
      <c r="L89" s="210"/>
      <c r="M89" s="211"/>
      <c r="N89" s="3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177"/>
      <c r="AE89" s="177"/>
      <c r="AF89" s="3"/>
      <c r="AG89" s="3"/>
    </row>
    <row r="90" spans="1:33" ht="12.75">
      <c r="A90" s="3"/>
      <c r="B90" s="4"/>
      <c r="C90" s="3"/>
      <c r="D90" s="3"/>
      <c r="E90" s="3"/>
      <c r="F90" s="3"/>
      <c r="G90" s="210"/>
      <c r="H90" s="210"/>
      <c r="I90" s="210"/>
      <c r="J90" s="210"/>
      <c r="K90" s="210"/>
      <c r="L90" s="210"/>
      <c r="M90" s="211"/>
      <c r="N90" s="3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177"/>
      <c r="AE90" s="177"/>
      <c r="AF90" s="3"/>
      <c r="AG90" s="3"/>
    </row>
    <row r="91" spans="1:33" ht="13.5" thickBot="1">
      <c r="A91" s="3"/>
      <c r="B91" s="4"/>
      <c r="C91" s="3"/>
      <c r="D91" s="3"/>
      <c r="E91" s="3"/>
      <c r="F91" s="3"/>
      <c r="G91" s="210"/>
      <c r="H91" s="210"/>
      <c r="I91" s="210"/>
      <c r="J91" s="210"/>
      <c r="K91" s="210"/>
      <c r="L91" s="210"/>
      <c r="M91" s="211"/>
      <c r="N91" s="3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177"/>
      <c r="AE91" s="177"/>
      <c r="AF91" s="3"/>
      <c r="AG91" s="3"/>
    </row>
    <row r="92" spans="1:33" ht="15" customHeight="1">
      <c r="A92" s="191" t="s">
        <v>17</v>
      </c>
      <c r="B92" s="189" t="s">
        <v>19</v>
      </c>
      <c r="C92" s="189" t="s">
        <v>21</v>
      </c>
      <c r="D92" s="307" t="s">
        <v>23</v>
      </c>
      <c r="E92" s="307" t="s">
        <v>45</v>
      </c>
      <c r="F92" s="318" t="s">
        <v>27</v>
      </c>
      <c r="G92" s="319"/>
      <c r="H92" s="319"/>
      <c r="I92" s="319"/>
      <c r="J92" s="319"/>
      <c r="K92" s="319"/>
      <c r="L92" s="319"/>
      <c r="M92" s="320" t="s">
        <v>62</v>
      </c>
      <c r="N92" s="318" t="s">
        <v>43</v>
      </c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02" t="s">
        <v>62</v>
      </c>
      <c r="AD92" s="189" t="s">
        <v>46</v>
      </c>
      <c r="AE92" s="192" t="s">
        <v>48</v>
      </c>
      <c r="AF92" s="192" t="s">
        <v>57</v>
      </c>
      <c r="AG92" s="299" t="s">
        <v>50</v>
      </c>
    </row>
    <row r="93" spans="1:33" ht="30" customHeight="1" thickBot="1">
      <c r="A93" s="10" t="s">
        <v>18</v>
      </c>
      <c r="B93" s="190" t="s">
        <v>20</v>
      </c>
      <c r="C93" s="190" t="s">
        <v>22</v>
      </c>
      <c r="D93" s="317"/>
      <c r="E93" s="317"/>
      <c r="F93" s="12"/>
      <c r="G93" s="12" t="s">
        <v>28</v>
      </c>
      <c r="H93" s="12" t="s">
        <v>29</v>
      </c>
      <c r="I93" s="12" t="s">
        <v>30</v>
      </c>
      <c r="J93" s="199" t="s">
        <v>593</v>
      </c>
      <c r="K93" s="199" t="s">
        <v>594</v>
      </c>
      <c r="L93" s="200" t="s">
        <v>595</v>
      </c>
      <c r="M93" s="321"/>
      <c r="N93" s="201"/>
      <c r="O93" s="13" t="s">
        <v>36</v>
      </c>
      <c r="P93" s="13" t="s">
        <v>37</v>
      </c>
      <c r="Q93" s="13" t="s">
        <v>28</v>
      </c>
      <c r="R93" s="13" t="s">
        <v>29</v>
      </c>
      <c r="S93" s="13" t="s">
        <v>30</v>
      </c>
      <c r="T93" s="199" t="s">
        <v>593</v>
      </c>
      <c r="U93" s="199" t="s">
        <v>594</v>
      </c>
      <c r="V93" s="199" t="s">
        <v>595</v>
      </c>
      <c r="W93" s="13" t="s">
        <v>38</v>
      </c>
      <c r="X93" s="13" t="s">
        <v>39</v>
      </c>
      <c r="Y93" s="13" t="s">
        <v>40</v>
      </c>
      <c r="Z93" s="13" t="s">
        <v>41</v>
      </c>
      <c r="AA93" s="13" t="s">
        <v>65</v>
      </c>
      <c r="AB93" s="12" t="s">
        <v>42</v>
      </c>
      <c r="AC93" s="322"/>
      <c r="AD93" s="190" t="s">
        <v>47</v>
      </c>
      <c r="AE93" s="202" t="s">
        <v>49</v>
      </c>
      <c r="AF93" s="202" t="s">
        <v>58</v>
      </c>
      <c r="AG93" s="316"/>
    </row>
    <row r="94" spans="1:33" ht="15" customHeight="1" thickTop="1">
      <c r="A94" s="313">
        <v>54</v>
      </c>
      <c r="B94" s="302" t="s">
        <v>426</v>
      </c>
      <c r="C94" s="307" t="s">
        <v>691</v>
      </c>
      <c r="D94" s="302" t="s">
        <v>427</v>
      </c>
      <c r="E94" s="307" t="s">
        <v>69</v>
      </c>
      <c r="F94" s="50" t="s">
        <v>24</v>
      </c>
      <c r="G94" s="21">
        <f aca="true" t="shared" si="76" ref="G94:L94">Q96</f>
        <v>8.32</v>
      </c>
      <c r="H94" s="21">
        <f t="shared" si="76"/>
        <v>8.493333333333332</v>
      </c>
      <c r="I94" s="21">
        <f t="shared" si="76"/>
        <v>8.8</v>
      </c>
      <c r="J94" s="21">
        <f t="shared" si="76"/>
        <v>8.093333333333332</v>
      </c>
      <c r="K94" s="21">
        <f t="shared" si="76"/>
        <v>8.546666666666667</v>
      </c>
      <c r="L94" s="21">
        <f t="shared" si="76"/>
        <v>8.746666666666666</v>
      </c>
      <c r="M94" s="21">
        <f aca="true" t="shared" si="77" ref="M94:M108">AVERAGE(G94:L94)</f>
        <v>8.5</v>
      </c>
      <c r="N94" s="50" t="s">
        <v>34</v>
      </c>
      <c r="O94" s="148">
        <v>8.7</v>
      </c>
      <c r="P94" s="148">
        <v>8.266666666666667</v>
      </c>
      <c r="Q94" s="148">
        <v>8.35</v>
      </c>
      <c r="R94" s="148">
        <v>8.333333333333332</v>
      </c>
      <c r="S94" s="148">
        <v>8.5</v>
      </c>
      <c r="T94" s="148">
        <v>7.933333333333333</v>
      </c>
      <c r="U94" s="148">
        <v>8.166666666666668</v>
      </c>
      <c r="V94" s="148">
        <v>8.366666666666667</v>
      </c>
      <c r="W94" s="148">
        <v>8.5</v>
      </c>
      <c r="X94" s="148">
        <v>7.7333333333333325</v>
      </c>
      <c r="Y94" s="148">
        <v>7.816666666666667</v>
      </c>
      <c r="Z94" s="148">
        <v>8.383333333333333</v>
      </c>
      <c r="AA94" s="148">
        <v>8.483333333333333</v>
      </c>
      <c r="AB94" s="148">
        <v>7.966666666666667</v>
      </c>
      <c r="AC94" s="102">
        <f aca="true" t="shared" si="78" ref="AC94:AC108">AVERAGE(O94:AB94)</f>
        <v>8.250000000000002</v>
      </c>
      <c r="AD94" s="207"/>
      <c r="AE94" s="207"/>
      <c r="AF94" s="307" t="s">
        <v>554</v>
      </c>
      <c r="AG94" s="299" t="s">
        <v>555</v>
      </c>
    </row>
    <row r="95" spans="1:33" ht="12.75">
      <c r="A95" s="314"/>
      <c r="B95" s="303"/>
      <c r="C95" s="305"/>
      <c r="D95" s="303"/>
      <c r="E95" s="305"/>
      <c r="F95" s="51" t="s">
        <v>25</v>
      </c>
      <c r="G95" s="21">
        <v>8.4</v>
      </c>
      <c r="H95" s="21">
        <v>8.2</v>
      </c>
      <c r="I95" s="21">
        <v>9.5</v>
      </c>
      <c r="J95" s="21">
        <v>8.5</v>
      </c>
      <c r="K95" s="21">
        <v>8.2</v>
      </c>
      <c r="L95" s="21">
        <v>8</v>
      </c>
      <c r="M95" s="21">
        <f t="shared" si="77"/>
        <v>8.466666666666667</v>
      </c>
      <c r="N95" s="51" t="s">
        <v>35</v>
      </c>
      <c r="O95" s="148">
        <v>8.35</v>
      </c>
      <c r="P95" s="148">
        <v>8.4</v>
      </c>
      <c r="Q95" s="148">
        <v>8.3</v>
      </c>
      <c r="R95" s="148">
        <v>8.6</v>
      </c>
      <c r="S95" s="148">
        <v>9</v>
      </c>
      <c r="T95" s="148">
        <v>8.2</v>
      </c>
      <c r="U95" s="148">
        <v>8.8</v>
      </c>
      <c r="V95" s="148">
        <v>9</v>
      </c>
      <c r="W95" s="148">
        <v>8.4</v>
      </c>
      <c r="X95" s="148">
        <v>8</v>
      </c>
      <c r="Y95" s="148">
        <v>7.95</v>
      </c>
      <c r="Z95" s="148">
        <v>8.95</v>
      </c>
      <c r="AA95" s="148">
        <v>8.4</v>
      </c>
      <c r="AB95" s="148">
        <v>8.4</v>
      </c>
      <c r="AC95" s="156">
        <f t="shared" si="78"/>
        <v>8.482142857142858</v>
      </c>
      <c r="AD95" s="204"/>
      <c r="AE95" s="204"/>
      <c r="AF95" s="305"/>
      <c r="AG95" s="300"/>
    </row>
    <row r="96" spans="1:33" ht="13.5" thickBot="1">
      <c r="A96" s="315"/>
      <c r="B96" s="304"/>
      <c r="C96" s="306"/>
      <c r="D96" s="304"/>
      <c r="E96" s="306"/>
      <c r="F96" s="17" t="s">
        <v>26</v>
      </c>
      <c r="G96" s="52">
        <f aca="true" t="shared" si="79" ref="G96:L96">(G94*0.4+G95*0.6)</f>
        <v>8.368</v>
      </c>
      <c r="H96" s="52">
        <f t="shared" si="79"/>
        <v>8.317333333333332</v>
      </c>
      <c r="I96" s="52">
        <f t="shared" si="79"/>
        <v>9.22</v>
      </c>
      <c r="J96" s="52">
        <f t="shared" si="79"/>
        <v>8.337333333333333</v>
      </c>
      <c r="K96" s="52">
        <f t="shared" si="79"/>
        <v>8.338666666666665</v>
      </c>
      <c r="L96" s="52">
        <f t="shared" si="79"/>
        <v>8.298666666666666</v>
      </c>
      <c r="M96" s="176">
        <f t="shared" si="77"/>
        <v>8.479999999999999</v>
      </c>
      <c r="N96" s="17" t="s">
        <v>24</v>
      </c>
      <c r="O96" s="154">
        <f aca="true" t="shared" si="80" ref="O96:AB96">(O94)*0.4+(O95)*0.6</f>
        <v>8.49</v>
      </c>
      <c r="P96" s="154">
        <f t="shared" si="80"/>
        <v>8.346666666666668</v>
      </c>
      <c r="Q96" s="154">
        <f t="shared" si="80"/>
        <v>8.32</v>
      </c>
      <c r="R96" s="154">
        <f t="shared" si="80"/>
        <v>8.493333333333332</v>
      </c>
      <c r="S96" s="154">
        <f t="shared" si="80"/>
        <v>8.8</v>
      </c>
      <c r="T96" s="154">
        <f t="shared" si="80"/>
        <v>8.093333333333332</v>
      </c>
      <c r="U96" s="154">
        <f t="shared" si="80"/>
        <v>8.546666666666667</v>
      </c>
      <c r="V96" s="154">
        <f t="shared" si="80"/>
        <v>8.746666666666666</v>
      </c>
      <c r="W96" s="154">
        <f t="shared" si="80"/>
        <v>8.440000000000001</v>
      </c>
      <c r="X96" s="154">
        <f t="shared" si="80"/>
        <v>7.893333333333333</v>
      </c>
      <c r="Y96" s="154">
        <f t="shared" si="80"/>
        <v>7.8966666666666665</v>
      </c>
      <c r="Z96" s="154">
        <f t="shared" si="80"/>
        <v>8.723333333333333</v>
      </c>
      <c r="AA96" s="154">
        <f t="shared" si="80"/>
        <v>8.433333333333334</v>
      </c>
      <c r="AB96" s="154">
        <f t="shared" si="80"/>
        <v>8.226666666666667</v>
      </c>
      <c r="AC96" s="157">
        <f t="shared" si="78"/>
        <v>8.389285714285714</v>
      </c>
      <c r="AD96" s="205"/>
      <c r="AE96" s="205"/>
      <c r="AF96" s="306"/>
      <c r="AG96" s="301"/>
    </row>
    <row r="97" spans="1:33" ht="15" customHeight="1">
      <c r="A97" s="308">
        <v>55</v>
      </c>
      <c r="B97" s="302" t="s">
        <v>428</v>
      </c>
      <c r="C97" s="305" t="s">
        <v>692</v>
      </c>
      <c r="D97" s="302" t="s">
        <v>429</v>
      </c>
      <c r="E97" s="307" t="s">
        <v>74</v>
      </c>
      <c r="F97" s="50" t="s">
        <v>24</v>
      </c>
      <c r="G97" s="21">
        <f aca="true" t="shared" si="81" ref="G97:L97">Q99</f>
        <v>8.133333333333333</v>
      </c>
      <c r="H97" s="21">
        <f t="shared" si="81"/>
        <v>8.093333333333334</v>
      </c>
      <c r="I97" s="21">
        <f t="shared" si="81"/>
        <v>8.453333333333333</v>
      </c>
      <c r="J97" s="21">
        <f t="shared" si="81"/>
        <v>8.04</v>
      </c>
      <c r="K97" s="21">
        <f t="shared" si="81"/>
        <v>8.466666666666667</v>
      </c>
      <c r="L97" s="21">
        <f t="shared" si="81"/>
        <v>8.399999999999999</v>
      </c>
      <c r="M97" s="21">
        <f t="shared" si="77"/>
        <v>8.264444444444445</v>
      </c>
      <c r="N97" s="50" t="s">
        <v>34</v>
      </c>
      <c r="O97" s="148">
        <v>8.2</v>
      </c>
      <c r="P97" s="148">
        <v>8.166666666666668</v>
      </c>
      <c r="Q97" s="148">
        <v>7.883333333333333</v>
      </c>
      <c r="R97" s="148">
        <v>7.783333333333333</v>
      </c>
      <c r="S97" s="148">
        <v>7.933333333333333</v>
      </c>
      <c r="T97" s="148">
        <v>7.8</v>
      </c>
      <c r="U97" s="148">
        <v>8.566666666666666</v>
      </c>
      <c r="V97" s="148">
        <v>8.1</v>
      </c>
      <c r="W97" s="148">
        <v>8.133333333333333</v>
      </c>
      <c r="X97" s="148">
        <v>7.666666666666667</v>
      </c>
      <c r="Y97" s="148">
        <v>7.916666666666667</v>
      </c>
      <c r="Z97" s="148">
        <v>8.116666666666667</v>
      </c>
      <c r="AA97" s="148">
        <v>8.333333333333332</v>
      </c>
      <c r="AB97" s="148">
        <v>7.7</v>
      </c>
      <c r="AC97" s="102">
        <f t="shared" si="78"/>
        <v>8.021428571428572</v>
      </c>
      <c r="AD97" s="207"/>
      <c r="AE97" s="207"/>
      <c r="AF97" s="307" t="s">
        <v>554</v>
      </c>
      <c r="AG97" s="299" t="s">
        <v>555</v>
      </c>
    </row>
    <row r="98" spans="1:33" ht="12.75">
      <c r="A98" s="308"/>
      <c r="B98" s="303"/>
      <c r="C98" s="305"/>
      <c r="D98" s="303"/>
      <c r="E98" s="305"/>
      <c r="F98" s="51" t="s">
        <v>25</v>
      </c>
      <c r="G98" s="21">
        <v>5.8</v>
      </c>
      <c r="H98" s="21">
        <v>6.8</v>
      </c>
      <c r="I98" s="21">
        <v>9.25</v>
      </c>
      <c r="J98" s="21">
        <v>8.25</v>
      </c>
      <c r="K98" s="21">
        <v>7.6</v>
      </c>
      <c r="L98" s="21">
        <v>8.2</v>
      </c>
      <c r="M98" s="21">
        <f t="shared" si="77"/>
        <v>7.650000000000001</v>
      </c>
      <c r="N98" s="51" t="s">
        <v>35</v>
      </c>
      <c r="O98" s="148">
        <v>7.8</v>
      </c>
      <c r="P98" s="148">
        <v>8.5</v>
      </c>
      <c r="Q98" s="148">
        <v>8.3</v>
      </c>
      <c r="R98" s="148">
        <v>8.3</v>
      </c>
      <c r="S98" s="148">
        <v>8.8</v>
      </c>
      <c r="T98" s="148">
        <v>8.2</v>
      </c>
      <c r="U98" s="148">
        <v>8.4</v>
      </c>
      <c r="V98" s="148">
        <v>8.6</v>
      </c>
      <c r="W98" s="148">
        <v>8.8</v>
      </c>
      <c r="X98" s="148">
        <v>8</v>
      </c>
      <c r="Y98" s="148">
        <v>8.3</v>
      </c>
      <c r="Z98" s="148">
        <v>8.45</v>
      </c>
      <c r="AA98" s="148">
        <v>8.45</v>
      </c>
      <c r="AB98" s="148">
        <v>8.1</v>
      </c>
      <c r="AC98" s="156">
        <f t="shared" si="78"/>
        <v>8.357142857142858</v>
      </c>
      <c r="AD98" s="204"/>
      <c r="AE98" s="204"/>
      <c r="AF98" s="305"/>
      <c r="AG98" s="300"/>
    </row>
    <row r="99" spans="1:33" ht="13.5" thickBot="1">
      <c r="A99" s="309"/>
      <c r="B99" s="304"/>
      <c r="C99" s="306"/>
      <c r="D99" s="304"/>
      <c r="E99" s="306"/>
      <c r="F99" s="17" t="s">
        <v>26</v>
      </c>
      <c r="G99" s="52">
        <f aca="true" t="shared" si="82" ref="G99:L99">(G97*0.4+G98*0.6)</f>
        <v>6.733333333333333</v>
      </c>
      <c r="H99" s="52">
        <f t="shared" si="82"/>
        <v>7.317333333333334</v>
      </c>
      <c r="I99" s="52">
        <f t="shared" si="82"/>
        <v>8.931333333333333</v>
      </c>
      <c r="J99" s="52">
        <f t="shared" si="82"/>
        <v>8.166</v>
      </c>
      <c r="K99" s="52">
        <v>8</v>
      </c>
      <c r="L99" s="52">
        <f t="shared" si="82"/>
        <v>8.279999999999998</v>
      </c>
      <c r="M99" s="176">
        <f t="shared" si="77"/>
        <v>7.9046666666666665</v>
      </c>
      <c r="N99" s="17" t="s">
        <v>24</v>
      </c>
      <c r="O99" s="154">
        <f aca="true" t="shared" si="83" ref="O99:AB99">(O97)*0.4+(O98)*0.6</f>
        <v>7.959999999999999</v>
      </c>
      <c r="P99" s="154">
        <f t="shared" si="83"/>
        <v>8.366666666666667</v>
      </c>
      <c r="Q99" s="154">
        <f t="shared" si="83"/>
        <v>8.133333333333333</v>
      </c>
      <c r="R99" s="154">
        <f t="shared" si="83"/>
        <v>8.093333333333334</v>
      </c>
      <c r="S99" s="154">
        <f t="shared" si="83"/>
        <v>8.453333333333333</v>
      </c>
      <c r="T99" s="154">
        <f t="shared" si="83"/>
        <v>8.04</v>
      </c>
      <c r="U99" s="154">
        <f t="shared" si="83"/>
        <v>8.466666666666667</v>
      </c>
      <c r="V99" s="154">
        <f t="shared" si="83"/>
        <v>8.399999999999999</v>
      </c>
      <c r="W99" s="154">
        <f t="shared" si="83"/>
        <v>8.533333333333333</v>
      </c>
      <c r="X99" s="154">
        <f t="shared" si="83"/>
        <v>7.866666666666667</v>
      </c>
      <c r="Y99" s="154">
        <f t="shared" si="83"/>
        <v>8.146666666666668</v>
      </c>
      <c r="Z99" s="154">
        <f t="shared" si="83"/>
        <v>8.316666666666666</v>
      </c>
      <c r="AA99" s="154">
        <f t="shared" si="83"/>
        <v>8.403333333333332</v>
      </c>
      <c r="AB99" s="154">
        <f t="shared" si="83"/>
        <v>7.9399999999999995</v>
      </c>
      <c r="AC99" s="157">
        <f t="shared" si="78"/>
        <v>8.222857142857142</v>
      </c>
      <c r="AD99" s="205"/>
      <c r="AE99" s="205"/>
      <c r="AF99" s="306"/>
      <c r="AG99" s="301"/>
    </row>
    <row r="100" spans="1:33" ht="15" customHeight="1">
      <c r="A100" s="313">
        <v>56</v>
      </c>
      <c r="B100" s="302" t="s">
        <v>430</v>
      </c>
      <c r="C100" s="305" t="s">
        <v>693</v>
      </c>
      <c r="D100" s="305" t="s">
        <v>431</v>
      </c>
      <c r="E100" s="305" t="s">
        <v>74</v>
      </c>
      <c r="F100" s="50" t="s">
        <v>24</v>
      </c>
      <c r="G100" s="21">
        <f aca="true" t="shared" si="84" ref="G100:L100">Q102</f>
        <v>8.556666666666667</v>
      </c>
      <c r="H100" s="21">
        <f t="shared" si="84"/>
        <v>8.446666666666665</v>
      </c>
      <c r="I100" s="21">
        <f t="shared" si="84"/>
        <v>8.68</v>
      </c>
      <c r="J100" s="21">
        <f t="shared" si="84"/>
        <v>8.2</v>
      </c>
      <c r="K100" s="21">
        <f t="shared" si="84"/>
        <v>8.893333333333333</v>
      </c>
      <c r="L100" s="21">
        <f t="shared" si="84"/>
        <v>8.373333333333333</v>
      </c>
      <c r="M100" s="21">
        <f t="shared" si="77"/>
        <v>8.524999999999999</v>
      </c>
      <c r="N100" s="50" t="s">
        <v>34</v>
      </c>
      <c r="O100" s="148">
        <v>8.75</v>
      </c>
      <c r="P100" s="148">
        <v>8.566666666666666</v>
      </c>
      <c r="Q100" s="148">
        <v>8.266666666666667</v>
      </c>
      <c r="R100" s="148">
        <v>8.216666666666667</v>
      </c>
      <c r="S100" s="148">
        <v>8.2</v>
      </c>
      <c r="T100" s="148">
        <v>7.9</v>
      </c>
      <c r="U100" s="148">
        <v>8.733333333333333</v>
      </c>
      <c r="V100" s="148">
        <v>8.333333333333332</v>
      </c>
      <c r="W100" s="148">
        <v>8.566666666666666</v>
      </c>
      <c r="X100" s="148">
        <v>7.666666666666667</v>
      </c>
      <c r="Y100" s="148">
        <v>8.15</v>
      </c>
      <c r="Z100" s="148">
        <v>8.616666666666667</v>
      </c>
      <c r="AA100" s="148">
        <v>8.533333333333333</v>
      </c>
      <c r="AB100" s="148">
        <v>7.833333333333333</v>
      </c>
      <c r="AC100" s="102">
        <f t="shared" si="78"/>
        <v>8.309523809523808</v>
      </c>
      <c r="AD100" s="207"/>
      <c r="AE100" s="207"/>
      <c r="AF100" s="302" t="s">
        <v>553</v>
      </c>
      <c r="AG100" s="299" t="s">
        <v>555</v>
      </c>
    </row>
    <row r="101" spans="1:33" ht="12.75">
      <c r="A101" s="314"/>
      <c r="B101" s="303"/>
      <c r="C101" s="305"/>
      <c r="D101" s="305"/>
      <c r="E101" s="305"/>
      <c r="F101" s="51" t="s">
        <v>25</v>
      </c>
      <c r="G101" s="21">
        <v>7.6</v>
      </c>
      <c r="H101" s="21">
        <v>6.8</v>
      </c>
      <c r="I101" s="21">
        <v>9.25</v>
      </c>
      <c r="J101" s="21">
        <v>8.75</v>
      </c>
      <c r="K101" s="21">
        <v>8</v>
      </c>
      <c r="L101" s="21">
        <v>6.8</v>
      </c>
      <c r="M101" s="21">
        <f t="shared" si="77"/>
        <v>7.866666666666666</v>
      </c>
      <c r="N101" s="51" t="s">
        <v>35</v>
      </c>
      <c r="O101" s="148">
        <v>8.65</v>
      </c>
      <c r="P101" s="148">
        <v>8.8</v>
      </c>
      <c r="Q101" s="148">
        <v>8.75</v>
      </c>
      <c r="R101" s="148">
        <v>8.6</v>
      </c>
      <c r="S101" s="148">
        <v>9</v>
      </c>
      <c r="T101" s="148">
        <v>8.4</v>
      </c>
      <c r="U101" s="148">
        <v>9</v>
      </c>
      <c r="V101" s="148">
        <v>8.4</v>
      </c>
      <c r="W101" s="148">
        <v>8.8</v>
      </c>
      <c r="X101" s="148">
        <v>8</v>
      </c>
      <c r="Y101" s="148">
        <v>8.05</v>
      </c>
      <c r="Z101" s="148">
        <v>9.25</v>
      </c>
      <c r="AA101" s="148">
        <v>8.45</v>
      </c>
      <c r="AB101" s="148">
        <v>9.1</v>
      </c>
      <c r="AC101" s="156">
        <f t="shared" si="78"/>
        <v>8.660714285714286</v>
      </c>
      <c r="AD101" s="204"/>
      <c r="AE101" s="204"/>
      <c r="AF101" s="303"/>
      <c r="AG101" s="300"/>
    </row>
    <row r="102" spans="1:33" ht="13.5" thickBot="1">
      <c r="A102" s="315"/>
      <c r="B102" s="304"/>
      <c r="C102" s="306"/>
      <c r="D102" s="306"/>
      <c r="E102" s="306"/>
      <c r="F102" s="17" t="s">
        <v>26</v>
      </c>
      <c r="G102" s="52">
        <f aca="true" t="shared" si="85" ref="G102:L102">(G100*0.4+G101*0.6)</f>
        <v>7.982666666666667</v>
      </c>
      <c r="H102" s="52">
        <f t="shared" si="85"/>
        <v>7.458666666666666</v>
      </c>
      <c r="I102" s="52">
        <f t="shared" si="85"/>
        <v>9.022</v>
      </c>
      <c r="J102" s="52">
        <f t="shared" si="85"/>
        <v>8.53</v>
      </c>
      <c r="K102" s="52">
        <f t="shared" si="85"/>
        <v>8.357333333333333</v>
      </c>
      <c r="L102" s="52">
        <f t="shared" si="85"/>
        <v>7.429333333333334</v>
      </c>
      <c r="M102" s="176">
        <f t="shared" si="77"/>
        <v>8.13</v>
      </c>
      <c r="N102" s="17" t="s">
        <v>24</v>
      </c>
      <c r="O102" s="154">
        <f aca="true" t="shared" si="86" ref="O102:AB102">(O100)*0.4+(O101)*0.6</f>
        <v>8.690000000000001</v>
      </c>
      <c r="P102" s="154">
        <f t="shared" si="86"/>
        <v>8.706666666666667</v>
      </c>
      <c r="Q102" s="154">
        <f t="shared" si="86"/>
        <v>8.556666666666667</v>
      </c>
      <c r="R102" s="154">
        <f t="shared" si="86"/>
        <v>8.446666666666665</v>
      </c>
      <c r="S102" s="154">
        <f t="shared" si="86"/>
        <v>8.68</v>
      </c>
      <c r="T102" s="154">
        <f t="shared" si="86"/>
        <v>8.2</v>
      </c>
      <c r="U102" s="154">
        <f t="shared" si="86"/>
        <v>8.893333333333333</v>
      </c>
      <c r="V102" s="154">
        <f t="shared" si="86"/>
        <v>8.373333333333333</v>
      </c>
      <c r="W102" s="154">
        <f t="shared" si="86"/>
        <v>8.706666666666667</v>
      </c>
      <c r="X102" s="154">
        <f t="shared" si="86"/>
        <v>7.866666666666667</v>
      </c>
      <c r="Y102" s="154">
        <f t="shared" si="86"/>
        <v>8.09</v>
      </c>
      <c r="Z102" s="154">
        <f t="shared" si="86"/>
        <v>8.996666666666666</v>
      </c>
      <c r="AA102" s="154">
        <f t="shared" si="86"/>
        <v>8.483333333333333</v>
      </c>
      <c r="AB102" s="154">
        <f t="shared" si="86"/>
        <v>8.593333333333334</v>
      </c>
      <c r="AC102" s="158">
        <f t="shared" si="78"/>
        <v>8.520238095238096</v>
      </c>
      <c r="AD102" s="205"/>
      <c r="AE102" s="205"/>
      <c r="AF102" s="304"/>
      <c r="AG102" s="301"/>
    </row>
    <row r="103" spans="1:33" ht="12.75">
      <c r="A103" s="308">
        <v>57</v>
      </c>
      <c r="B103" s="302" t="s">
        <v>432</v>
      </c>
      <c r="C103" s="310" t="s">
        <v>694</v>
      </c>
      <c r="D103" s="310" t="s">
        <v>433</v>
      </c>
      <c r="E103" s="310" t="s">
        <v>69</v>
      </c>
      <c r="F103" s="50" t="s">
        <v>24</v>
      </c>
      <c r="G103" s="21">
        <f aca="true" t="shared" si="87" ref="G103:L103">Q105</f>
        <v>8.313333333333333</v>
      </c>
      <c r="H103" s="21">
        <f t="shared" si="87"/>
        <v>8.206666666666667</v>
      </c>
      <c r="I103" s="21">
        <f t="shared" si="87"/>
        <v>8.546666666666667</v>
      </c>
      <c r="J103" s="21">
        <f t="shared" si="87"/>
        <v>7.999999999999999</v>
      </c>
      <c r="K103" s="21">
        <f t="shared" si="87"/>
        <v>8.573333333333332</v>
      </c>
      <c r="L103" s="21">
        <f t="shared" si="87"/>
        <v>8.373333333333333</v>
      </c>
      <c r="M103" s="21">
        <f>AVERAGE(G103:L103)</f>
        <v>8.335555555555555</v>
      </c>
      <c r="N103" s="50" t="s">
        <v>34</v>
      </c>
      <c r="O103" s="148">
        <v>8.083333333333332</v>
      </c>
      <c r="P103" s="148">
        <v>8.133333333333333</v>
      </c>
      <c r="Q103" s="148">
        <v>8.183333333333334</v>
      </c>
      <c r="R103" s="148">
        <v>7.916666666666667</v>
      </c>
      <c r="S103" s="148">
        <v>8.166666666666668</v>
      </c>
      <c r="T103" s="148">
        <v>7.7</v>
      </c>
      <c r="U103" s="148">
        <v>8.533333333333333</v>
      </c>
      <c r="V103" s="148">
        <v>8.033333333333333</v>
      </c>
      <c r="W103" s="148">
        <v>8</v>
      </c>
      <c r="X103" s="148">
        <v>7.6</v>
      </c>
      <c r="Y103" s="148">
        <v>7.85</v>
      </c>
      <c r="Z103" s="148">
        <v>8.216666666666667</v>
      </c>
      <c r="AA103" s="148">
        <v>8.266666666666667</v>
      </c>
      <c r="AB103" s="148">
        <v>7.666666666666667</v>
      </c>
      <c r="AC103" s="102">
        <f t="shared" si="78"/>
        <v>8.025</v>
      </c>
      <c r="AD103" s="212"/>
      <c r="AE103" s="212"/>
      <c r="AF103" s="307" t="s">
        <v>554</v>
      </c>
      <c r="AG103" s="299" t="s">
        <v>555</v>
      </c>
    </row>
    <row r="104" spans="1:33" ht="12.75">
      <c r="A104" s="308"/>
      <c r="B104" s="303"/>
      <c r="C104" s="311"/>
      <c r="D104" s="311"/>
      <c r="E104" s="311"/>
      <c r="F104" s="51" t="s">
        <v>25</v>
      </c>
      <c r="G104" s="21">
        <v>6.8</v>
      </c>
      <c r="H104" s="21">
        <v>8.8</v>
      </c>
      <c r="I104" s="21">
        <v>9</v>
      </c>
      <c r="J104" s="21">
        <v>9.5</v>
      </c>
      <c r="K104" s="21">
        <v>8.4</v>
      </c>
      <c r="L104" s="21">
        <v>8</v>
      </c>
      <c r="M104" s="21">
        <f>AVERAGE(G104:L104)</f>
        <v>8.416666666666666</v>
      </c>
      <c r="N104" s="51" t="s">
        <v>35</v>
      </c>
      <c r="O104" s="148">
        <v>7.75</v>
      </c>
      <c r="P104" s="148">
        <v>8.4</v>
      </c>
      <c r="Q104" s="148">
        <v>8.4</v>
      </c>
      <c r="R104" s="148">
        <v>8.4</v>
      </c>
      <c r="S104" s="148">
        <v>8.8</v>
      </c>
      <c r="T104" s="148">
        <v>8.2</v>
      </c>
      <c r="U104" s="148">
        <v>8.6</v>
      </c>
      <c r="V104" s="148">
        <v>8.6</v>
      </c>
      <c r="W104" s="148">
        <v>8.8</v>
      </c>
      <c r="X104" s="148">
        <v>8</v>
      </c>
      <c r="Y104" s="148">
        <v>8</v>
      </c>
      <c r="Z104" s="148">
        <v>9.05</v>
      </c>
      <c r="AA104" s="148">
        <v>8.4</v>
      </c>
      <c r="AB104" s="148">
        <v>8.3</v>
      </c>
      <c r="AC104" s="156">
        <f t="shared" si="78"/>
        <v>8.407142857142857</v>
      </c>
      <c r="AD104" s="212"/>
      <c r="AE104" s="212"/>
      <c r="AF104" s="305"/>
      <c r="AG104" s="300"/>
    </row>
    <row r="105" spans="1:33" ht="13.5" thickBot="1">
      <c r="A105" s="309"/>
      <c r="B105" s="304"/>
      <c r="C105" s="312"/>
      <c r="D105" s="312"/>
      <c r="E105" s="312"/>
      <c r="F105" s="17" t="s">
        <v>26</v>
      </c>
      <c r="G105" s="52">
        <f aca="true" t="shared" si="88" ref="G105:L105">(G103*0.4+G104*0.6)</f>
        <v>7.405333333333333</v>
      </c>
      <c r="H105" s="52">
        <f t="shared" si="88"/>
        <v>8.562666666666667</v>
      </c>
      <c r="I105" s="52">
        <f t="shared" si="88"/>
        <v>8.818666666666665</v>
      </c>
      <c r="J105" s="52">
        <f t="shared" si="88"/>
        <v>8.9</v>
      </c>
      <c r="K105" s="52">
        <f t="shared" si="88"/>
        <v>8.469333333333333</v>
      </c>
      <c r="L105" s="52">
        <v>8.2</v>
      </c>
      <c r="M105" s="176">
        <f>AVERAGE(G105:L105)</f>
        <v>8.392666666666665</v>
      </c>
      <c r="N105" s="17" t="s">
        <v>24</v>
      </c>
      <c r="O105" s="154">
        <f aca="true" t="shared" si="89" ref="O105:AB105">(O103)*0.4+(O104)*0.6</f>
        <v>7.883333333333333</v>
      </c>
      <c r="P105" s="154">
        <f t="shared" si="89"/>
        <v>8.293333333333333</v>
      </c>
      <c r="Q105" s="154">
        <f t="shared" si="89"/>
        <v>8.313333333333333</v>
      </c>
      <c r="R105" s="154">
        <f t="shared" si="89"/>
        <v>8.206666666666667</v>
      </c>
      <c r="S105" s="154">
        <f t="shared" si="89"/>
        <v>8.546666666666667</v>
      </c>
      <c r="T105" s="154">
        <f t="shared" si="89"/>
        <v>7.999999999999999</v>
      </c>
      <c r="U105" s="154">
        <f t="shared" si="89"/>
        <v>8.573333333333332</v>
      </c>
      <c r="V105" s="154">
        <f t="shared" si="89"/>
        <v>8.373333333333333</v>
      </c>
      <c r="W105" s="154">
        <f t="shared" si="89"/>
        <v>8.48</v>
      </c>
      <c r="X105" s="154">
        <f t="shared" si="89"/>
        <v>7.84</v>
      </c>
      <c r="Y105" s="154">
        <f t="shared" si="89"/>
        <v>7.9399999999999995</v>
      </c>
      <c r="Z105" s="154">
        <f t="shared" si="89"/>
        <v>8.716666666666669</v>
      </c>
      <c r="AA105" s="154">
        <f t="shared" si="89"/>
        <v>8.346666666666668</v>
      </c>
      <c r="AB105" s="154">
        <f t="shared" si="89"/>
        <v>8.046666666666667</v>
      </c>
      <c r="AC105" s="158">
        <f t="shared" si="78"/>
        <v>8.254285714285714</v>
      </c>
      <c r="AD105" s="213"/>
      <c r="AE105" s="213"/>
      <c r="AF105" s="306"/>
      <c r="AG105" s="301"/>
    </row>
    <row r="106" spans="1:33" ht="15" customHeight="1">
      <c r="A106" s="313">
        <v>58</v>
      </c>
      <c r="B106" s="302" t="s">
        <v>434</v>
      </c>
      <c r="C106" s="305" t="s">
        <v>695</v>
      </c>
      <c r="D106" s="302" t="s">
        <v>696</v>
      </c>
      <c r="E106" s="305" t="s">
        <v>74</v>
      </c>
      <c r="F106" s="50" t="s">
        <v>24</v>
      </c>
      <c r="G106" s="21">
        <f aca="true" t="shared" si="90" ref="G106:L106">Q108</f>
        <v>8.226666666666667</v>
      </c>
      <c r="H106" s="21">
        <f t="shared" si="90"/>
        <v>8.23</v>
      </c>
      <c r="I106" s="21">
        <f t="shared" si="90"/>
        <v>8.546666666666667</v>
      </c>
      <c r="J106" s="21">
        <f t="shared" si="90"/>
        <v>8.533333333333333</v>
      </c>
      <c r="K106" s="21">
        <f t="shared" si="90"/>
        <v>8.466666666666667</v>
      </c>
      <c r="L106" s="21">
        <f t="shared" si="90"/>
        <v>8.173333333333332</v>
      </c>
      <c r="M106" s="21">
        <f t="shared" si="77"/>
        <v>8.362777777777778</v>
      </c>
      <c r="N106" s="50" t="s">
        <v>34</v>
      </c>
      <c r="O106" s="148">
        <v>8.133333333333333</v>
      </c>
      <c r="P106" s="148">
        <v>8.133333333333333</v>
      </c>
      <c r="Q106" s="148">
        <v>8.116666666666667</v>
      </c>
      <c r="R106" s="148">
        <v>7.9</v>
      </c>
      <c r="S106" s="148">
        <v>8.166666666666668</v>
      </c>
      <c r="T106" s="148">
        <v>8.133333333333333</v>
      </c>
      <c r="U106" s="148">
        <v>8.566666666666666</v>
      </c>
      <c r="V106" s="148">
        <v>8.133333333333333</v>
      </c>
      <c r="W106" s="148">
        <v>8.1</v>
      </c>
      <c r="X106" s="148">
        <v>7.9</v>
      </c>
      <c r="Y106" s="148">
        <v>7.916666666666667</v>
      </c>
      <c r="Z106" s="148">
        <v>8.55</v>
      </c>
      <c r="AA106" s="148">
        <v>8.133333333333333</v>
      </c>
      <c r="AB106" s="148">
        <v>8.233333333333333</v>
      </c>
      <c r="AC106" s="102">
        <f t="shared" si="78"/>
        <v>8.151190476190475</v>
      </c>
      <c r="AD106" s="207"/>
      <c r="AE106" s="207"/>
      <c r="AF106" s="307" t="s">
        <v>554</v>
      </c>
      <c r="AG106" s="299" t="s">
        <v>555</v>
      </c>
    </row>
    <row r="107" spans="1:33" ht="12.75">
      <c r="A107" s="314"/>
      <c r="B107" s="303"/>
      <c r="C107" s="305"/>
      <c r="D107" s="303"/>
      <c r="E107" s="305"/>
      <c r="F107" s="51" t="s">
        <v>25</v>
      </c>
      <c r="G107" s="21">
        <v>8.8</v>
      </c>
      <c r="H107" s="21">
        <v>7.8</v>
      </c>
      <c r="I107" s="21">
        <v>9.5</v>
      </c>
      <c r="J107" s="21">
        <v>9.5</v>
      </c>
      <c r="K107" s="21">
        <v>7.4</v>
      </c>
      <c r="L107" s="21">
        <v>8.4</v>
      </c>
      <c r="M107" s="21">
        <f t="shared" si="77"/>
        <v>8.566666666666666</v>
      </c>
      <c r="N107" s="51" t="s">
        <v>35</v>
      </c>
      <c r="O107" s="148">
        <v>7.8</v>
      </c>
      <c r="P107" s="148">
        <v>8.4</v>
      </c>
      <c r="Q107" s="148">
        <v>8.3</v>
      </c>
      <c r="R107" s="148">
        <v>8.45</v>
      </c>
      <c r="S107" s="148">
        <v>8.8</v>
      </c>
      <c r="T107" s="148">
        <v>8.8</v>
      </c>
      <c r="U107" s="148">
        <v>8.4</v>
      </c>
      <c r="V107" s="148">
        <v>8.2</v>
      </c>
      <c r="W107" s="148">
        <v>8.6</v>
      </c>
      <c r="X107" s="148">
        <v>8</v>
      </c>
      <c r="Y107" s="148">
        <v>8</v>
      </c>
      <c r="Z107" s="148">
        <v>9.15</v>
      </c>
      <c r="AA107" s="148">
        <v>8.45</v>
      </c>
      <c r="AB107" s="148">
        <v>8</v>
      </c>
      <c r="AC107" s="156">
        <f t="shared" si="78"/>
        <v>8.382142857142856</v>
      </c>
      <c r="AD107" s="204"/>
      <c r="AE107" s="204"/>
      <c r="AF107" s="305"/>
      <c r="AG107" s="300"/>
    </row>
    <row r="108" spans="1:33" ht="13.5" thickBot="1">
      <c r="A108" s="315"/>
      <c r="B108" s="304"/>
      <c r="C108" s="306"/>
      <c r="D108" s="304"/>
      <c r="E108" s="306"/>
      <c r="F108" s="17" t="s">
        <v>26</v>
      </c>
      <c r="G108" s="52">
        <f aca="true" t="shared" si="91" ref="G108:L108">(G106*0.4+G107*0.6)</f>
        <v>8.570666666666668</v>
      </c>
      <c r="H108" s="52">
        <f t="shared" si="91"/>
        <v>7.9719999999999995</v>
      </c>
      <c r="I108" s="52">
        <f t="shared" si="91"/>
        <v>9.118666666666666</v>
      </c>
      <c r="J108" s="52">
        <f t="shared" si="91"/>
        <v>9.113333333333333</v>
      </c>
      <c r="K108" s="52">
        <f t="shared" si="91"/>
        <v>7.826666666666667</v>
      </c>
      <c r="L108" s="52">
        <f t="shared" si="91"/>
        <v>8.309333333333333</v>
      </c>
      <c r="M108" s="176">
        <f t="shared" si="77"/>
        <v>8.485111111111111</v>
      </c>
      <c r="N108" s="17" t="s">
        <v>24</v>
      </c>
      <c r="O108" s="154">
        <f aca="true" t="shared" si="92" ref="O108:AB108">(O106)*0.4+(O107)*0.6</f>
        <v>7.933333333333334</v>
      </c>
      <c r="P108" s="154">
        <f t="shared" si="92"/>
        <v>8.293333333333333</v>
      </c>
      <c r="Q108" s="154">
        <f t="shared" si="92"/>
        <v>8.226666666666667</v>
      </c>
      <c r="R108" s="154">
        <f t="shared" si="92"/>
        <v>8.23</v>
      </c>
      <c r="S108" s="154">
        <f t="shared" si="92"/>
        <v>8.546666666666667</v>
      </c>
      <c r="T108" s="154">
        <f t="shared" si="92"/>
        <v>8.533333333333333</v>
      </c>
      <c r="U108" s="154">
        <f t="shared" si="92"/>
        <v>8.466666666666667</v>
      </c>
      <c r="V108" s="154">
        <f t="shared" si="92"/>
        <v>8.173333333333332</v>
      </c>
      <c r="W108" s="154">
        <f t="shared" si="92"/>
        <v>8.399999999999999</v>
      </c>
      <c r="X108" s="154">
        <f t="shared" si="92"/>
        <v>7.96</v>
      </c>
      <c r="Y108" s="154">
        <f t="shared" si="92"/>
        <v>7.966666666666667</v>
      </c>
      <c r="Z108" s="154">
        <f t="shared" si="92"/>
        <v>8.91</v>
      </c>
      <c r="AA108" s="154">
        <f t="shared" si="92"/>
        <v>8.323333333333332</v>
      </c>
      <c r="AB108" s="154">
        <f t="shared" si="92"/>
        <v>8.093333333333334</v>
      </c>
      <c r="AC108" s="157">
        <f t="shared" si="78"/>
        <v>8.289761904761905</v>
      </c>
      <c r="AD108" s="205"/>
      <c r="AE108" s="205"/>
      <c r="AF108" s="306"/>
      <c r="AG108" s="301"/>
    </row>
    <row r="111" spans="1:33" ht="12.75">
      <c r="A111" s="30" t="s">
        <v>51</v>
      </c>
      <c r="M111" s="177" t="s">
        <v>59</v>
      </c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 t="s">
        <v>60</v>
      </c>
      <c r="AC111" s="177"/>
      <c r="AD111" s="177"/>
      <c r="AE111" s="177"/>
      <c r="AF111" s="177"/>
      <c r="AG111" s="177"/>
    </row>
    <row r="112" spans="2:33" ht="12.75">
      <c r="B112" s="167" t="s">
        <v>24</v>
      </c>
      <c r="C112" s="30" t="s">
        <v>52</v>
      </c>
      <c r="M112" s="177" t="s">
        <v>61</v>
      </c>
      <c r="N112" s="177"/>
      <c r="O112" s="177"/>
      <c r="P112" s="177"/>
      <c r="Q112" s="177"/>
      <c r="R112" s="177"/>
      <c r="S112" s="177"/>
      <c r="T112" s="177"/>
      <c r="U112" s="177"/>
      <c r="V112" s="177"/>
      <c r="W112" s="177" t="s">
        <v>44</v>
      </c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</row>
    <row r="113" spans="1:33" ht="12.75">
      <c r="A113" s="30" t="s">
        <v>44</v>
      </c>
      <c r="B113" s="167" t="s">
        <v>25</v>
      </c>
      <c r="C113" s="30" t="s">
        <v>53</v>
      </c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</row>
    <row r="114" spans="2:27" ht="12.75">
      <c r="B114" s="167" t="s">
        <v>26</v>
      </c>
      <c r="C114" s="30" t="s">
        <v>54</v>
      </c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</row>
    <row r="115" spans="2:3" ht="12.75">
      <c r="B115" s="167" t="s">
        <v>34</v>
      </c>
      <c r="C115" s="30" t="s">
        <v>55</v>
      </c>
    </row>
    <row r="116" spans="2:3" ht="12.75">
      <c r="B116" s="167" t="s">
        <v>35</v>
      </c>
      <c r="C116" s="30" t="s">
        <v>56</v>
      </c>
    </row>
    <row r="117" spans="13:33" ht="12.75">
      <c r="M117" s="406" t="s">
        <v>740</v>
      </c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406" t="s">
        <v>63</v>
      </c>
      <c r="AC117" s="177"/>
      <c r="AD117" s="177"/>
      <c r="AE117" s="177"/>
      <c r="AF117" s="177"/>
      <c r="AG117" s="177"/>
    </row>
    <row r="118" spans="13:28" ht="12.75">
      <c r="M118" s="30" t="s">
        <v>66</v>
      </c>
      <c r="AB118" s="30" t="s">
        <v>66</v>
      </c>
    </row>
    <row r="119" spans="13:33" ht="12.75">
      <c r="M119" s="177" t="s">
        <v>738</v>
      </c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 t="s">
        <v>64</v>
      </c>
      <c r="AC119" s="177"/>
      <c r="AD119" s="177"/>
      <c r="AE119" s="177"/>
      <c r="AF119" s="177"/>
      <c r="AG119" s="177"/>
    </row>
  </sheetData>
  <sheetProtection/>
  <mergeCells count="224">
    <mergeCell ref="AF103:AF105"/>
    <mergeCell ref="AG103:AG105"/>
    <mergeCell ref="D7:D8"/>
    <mergeCell ref="E7:E8"/>
    <mergeCell ref="A9:A11"/>
    <mergeCell ref="B9:B11"/>
    <mergeCell ref="C9:C11"/>
    <mergeCell ref="D9:D11"/>
    <mergeCell ref="E9:E11"/>
    <mergeCell ref="AF9:AF11"/>
    <mergeCell ref="AF15:AF17"/>
    <mergeCell ref="AG15:AG17"/>
    <mergeCell ref="F7:L7"/>
    <mergeCell ref="M7:M8"/>
    <mergeCell ref="N7:AB7"/>
    <mergeCell ref="AC7:AC8"/>
    <mergeCell ref="AG7:AG8"/>
    <mergeCell ref="AG9:AG11"/>
    <mergeCell ref="A12:A14"/>
    <mergeCell ref="B12:B14"/>
    <mergeCell ref="C12:C14"/>
    <mergeCell ref="D12:D14"/>
    <mergeCell ref="E12:E14"/>
    <mergeCell ref="AF12:AF14"/>
    <mergeCell ref="C18:C20"/>
    <mergeCell ref="D18:D20"/>
    <mergeCell ref="E18:E20"/>
    <mergeCell ref="AF18:AF20"/>
    <mergeCell ref="AG12:AG14"/>
    <mergeCell ref="A15:A17"/>
    <mergeCell ref="B15:B17"/>
    <mergeCell ref="C15:C17"/>
    <mergeCell ref="D15:D17"/>
    <mergeCell ref="E15:E17"/>
    <mergeCell ref="AG18:AG20"/>
    <mergeCell ref="A21:A23"/>
    <mergeCell ref="B21:B23"/>
    <mergeCell ref="C21:C23"/>
    <mergeCell ref="D21:D23"/>
    <mergeCell ref="E21:E23"/>
    <mergeCell ref="AF21:AF23"/>
    <mergeCell ref="AG21:AG23"/>
    <mergeCell ref="A18:A20"/>
    <mergeCell ref="B18:B20"/>
    <mergeCell ref="AF27:AF29"/>
    <mergeCell ref="AG27:AG29"/>
    <mergeCell ref="A24:A26"/>
    <mergeCell ref="B24:B26"/>
    <mergeCell ref="C24:C26"/>
    <mergeCell ref="D24:D26"/>
    <mergeCell ref="E24:E26"/>
    <mergeCell ref="AF24:AF26"/>
    <mergeCell ref="AG24:AG26"/>
    <mergeCell ref="A27:A29"/>
    <mergeCell ref="B27:B29"/>
    <mergeCell ref="C27:C29"/>
    <mergeCell ref="D27:D29"/>
    <mergeCell ref="E27:E29"/>
    <mergeCell ref="A30:A32"/>
    <mergeCell ref="B30:B32"/>
    <mergeCell ref="C30:C32"/>
    <mergeCell ref="D30:D32"/>
    <mergeCell ref="E30:E32"/>
    <mergeCell ref="AG30:AG32"/>
    <mergeCell ref="A33:A35"/>
    <mergeCell ref="B33:B35"/>
    <mergeCell ref="C33:C35"/>
    <mergeCell ref="D33:D35"/>
    <mergeCell ref="E33:E35"/>
    <mergeCell ref="AF33:AF35"/>
    <mergeCell ref="AG33:AG35"/>
    <mergeCell ref="E46:E47"/>
    <mergeCell ref="F46:L46"/>
    <mergeCell ref="M46:M47"/>
    <mergeCell ref="N46:AB46"/>
    <mergeCell ref="AC46:AC47"/>
    <mergeCell ref="AF30:AF32"/>
    <mergeCell ref="AG46:AG47"/>
    <mergeCell ref="AF39:AF41"/>
    <mergeCell ref="AG39:AG41"/>
    <mergeCell ref="A36:A38"/>
    <mergeCell ref="B36:B38"/>
    <mergeCell ref="C36:C38"/>
    <mergeCell ref="D36:D38"/>
    <mergeCell ref="E36:E38"/>
    <mergeCell ref="AF36:AF38"/>
    <mergeCell ref="D46:D47"/>
    <mergeCell ref="C48:C50"/>
    <mergeCell ref="D48:D50"/>
    <mergeCell ref="E48:E50"/>
    <mergeCell ref="AF48:AF50"/>
    <mergeCell ref="AG36:AG38"/>
    <mergeCell ref="A39:A41"/>
    <mergeCell ref="B39:B41"/>
    <mergeCell ref="C39:C41"/>
    <mergeCell ref="D39:D41"/>
    <mergeCell ref="E39:E41"/>
    <mergeCell ref="AG48:AG50"/>
    <mergeCell ref="A51:A53"/>
    <mergeCell ref="B51:B53"/>
    <mergeCell ref="C51:C53"/>
    <mergeCell ref="D51:D53"/>
    <mergeCell ref="E51:E53"/>
    <mergeCell ref="AF51:AF53"/>
    <mergeCell ref="AG51:AG53"/>
    <mergeCell ref="A48:A50"/>
    <mergeCell ref="B48:B50"/>
    <mergeCell ref="AF57:AF59"/>
    <mergeCell ref="AG57:AG59"/>
    <mergeCell ref="A54:A56"/>
    <mergeCell ref="B54:B56"/>
    <mergeCell ref="C54:C56"/>
    <mergeCell ref="D54:D56"/>
    <mergeCell ref="E54:E56"/>
    <mergeCell ref="AF54:AF56"/>
    <mergeCell ref="C60:C62"/>
    <mergeCell ref="D60:D62"/>
    <mergeCell ref="E60:E62"/>
    <mergeCell ref="AF60:AF62"/>
    <mergeCell ref="AG54:AG56"/>
    <mergeCell ref="A57:A59"/>
    <mergeCell ref="B57:B59"/>
    <mergeCell ref="C57:C59"/>
    <mergeCell ref="D57:D59"/>
    <mergeCell ref="E57:E59"/>
    <mergeCell ref="AG60:AG62"/>
    <mergeCell ref="A63:A65"/>
    <mergeCell ref="B63:B65"/>
    <mergeCell ref="C63:C65"/>
    <mergeCell ref="D63:D65"/>
    <mergeCell ref="E63:E65"/>
    <mergeCell ref="AF63:AF65"/>
    <mergeCell ref="AG63:AG65"/>
    <mergeCell ref="A60:A62"/>
    <mergeCell ref="B60:B62"/>
    <mergeCell ref="AF69:AF71"/>
    <mergeCell ref="AG69:AG71"/>
    <mergeCell ref="A66:A68"/>
    <mergeCell ref="B66:B68"/>
    <mergeCell ref="C66:C68"/>
    <mergeCell ref="D66:D68"/>
    <mergeCell ref="E66:E68"/>
    <mergeCell ref="AF66:AF68"/>
    <mergeCell ref="C72:C74"/>
    <mergeCell ref="D72:D74"/>
    <mergeCell ref="E72:E74"/>
    <mergeCell ref="AF72:AF74"/>
    <mergeCell ref="AG66:AG68"/>
    <mergeCell ref="A69:A71"/>
    <mergeCell ref="B69:B71"/>
    <mergeCell ref="C69:C71"/>
    <mergeCell ref="D69:D71"/>
    <mergeCell ref="E69:E71"/>
    <mergeCell ref="AG72:AG74"/>
    <mergeCell ref="A75:A77"/>
    <mergeCell ref="B75:B77"/>
    <mergeCell ref="C75:C77"/>
    <mergeCell ref="D75:D77"/>
    <mergeCell ref="E75:E77"/>
    <mergeCell ref="AF75:AF77"/>
    <mergeCell ref="AG75:AG77"/>
    <mergeCell ref="A72:A74"/>
    <mergeCell ref="B72:B74"/>
    <mergeCell ref="AF78:AF80"/>
    <mergeCell ref="AG78:AG80"/>
    <mergeCell ref="D92:D93"/>
    <mergeCell ref="E92:E93"/>
    <mergeCell ref="F92:L92"/>
    <mergeCell ref="M92:M93"/>
    <mergeCell ref="N92:AB92"/>
    <mergeCell ref="AC92:AC93"/>
    <mergeCell ref="C81:C83"/>
    <mergeCell ref="D81:D83"/>
    <mergeCell ref="E81:E83"/>
    <mergeCell ref="AF81:AF83"/>
    <mergeCell ref="AG92:AG93"/>
    <mergeCell ref="A78:A80"/>
    <mergeCell ref="B78:B80"/>
    <mergeCell ref="C78:C80"/>
    <mergeCell ref="D78:D80"/>
    <mergeCell ref="E78:E80"/>
    <mergeCell ref="AG81:AG83"/>
    <mergeCell ref="A84:A86"/>
    <mergeCell ref="B84:B86"/>
    <mergeCell ref="C84:C86"/>
    <mergeCell ref="D84:D86"/>
    <mergeCell ref="E84:E86"/>
    <mergeCell ref="AF84:AF86"/>
    <mergeCell ref="AG84:AG86"/>
    <mergeCell ref="A81:A83"/>
    <mergeCell ref="B81:B83"/>
    <mergeCell ref="AG97:AG99"/>
    <mergeCell ref="A94:A96"/>
    <mergeCell ref="B94:B96"/>
    <mergeCell ref="C94:C96"/>
    <mergeCell ref="D94:D96"/>
    <mergeCell ref="E94:E96"/>
    <mergeCell ref="AF94:AF96"/>
    <mergeCell ref="A106:A108"/>
    <mergeCell ref="B106:B108"/>
    <mergeCell ref="C106:C108"/>
    <mergeCell ref="AG94:AG96"/>
    <mergeCell ref="A97:A99"/>
    <mergeCell ref="B97:B99"/>
    <mergeCell ref="C97:C99"/>
    <mergeCell ref="D97:D99"/>
    <mergeCell ref="E97:E99"/>
    <mergeCell ref="AF97:AF99"/>
    <mergeCell ref="A100:A102"/>
    <mergeCell ref="B100:B102"/>
    <mergeCell ref="C100:C102"/>
    <mergeCell ref="D100:D102"/>
    <mergeCell ref="E100:E102"/>
    <mergeCell ref="AF100:AF102"/>
    <mergeCell ref="AG100:AG102"/>
    <mergeCell ref="D106:D108"/>
    <mergeCell ref="E106:E108"/>
    <mergeCell ref="AF106:AF108"/>
    <mergeCell ref="A103:A105"/>
    <mergeCell ref="B103:B105"/>
    <mergeCell ref="C103:C105"/>
    <mergeCell ref="D103:D105"/>
    <mergeCell ref="E103:E105"/>
    <mergeCell ref="AG106:AG108"/>
  </mergeCells>
  <printOptions/>
  <pageMargins left="0.31496062992125984" right="0.3937007874015748" top="0.5511811023622047" bottom="0.5511811023622047" header="0.31496062992125984" footer="0.31496062992125984"/>
  <pageSetup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13"/>
  <sheetViews>
    <sheetView view="pageLayout" workbookViewId="0" topLeftCell="A52">
      <selection activeCell="D36" sqref="D36:D38"/>
    </sheetView>
  </sheetViews>
  <sheetFormatPr defaultColWidth="9.140625" defaultRowHeight="15"/>
  <cols>
    <col min="1" max="1" width="4.421875" style="19" customWidth="1"/>
    <col min="2" max="2" width="12.28125" style="169" customWidth="1"/>
    <col min="3" max="3" width="5.7109375" style="19" customWidth="1"/>
    <col min="4" max="4" width="24.421875" style="19" customWidth="1"/>
    <col min="5" max="5" width="3.8515625" style="19" customWidth="1"/>
    <col min="6" max="8" width="4.7109375" style="19" customWidth="1"/>
    <col min="9" max="9" width="5.28125" style="19" customWidth="1"/>
    <col min="10" max="10" width="5.421875" style="19" customWidth="1"/>
    <col min="11" max="11" width="5.7109375" style="19" customWidth="1"/>
    <col min="12" max="12" width="6.00390625" style="19" customWidth="1"/>
    <col min="13" max="15" width="4.7109375" style="19" customWidth="1"/>
    <col min="16" max="16" width="5.57421875" style="19" customWidth="1"/>
    <col min="17" max="26" width="4.7109375" style="19" customWidth="1"/>
    <col min="27" max="27" width="5.28125" style="19" customWidth="1"/>
    <col min="28" max="28" width="4.7109375" style="19" customWidth="1"/>
    <col min="29" max="29" width="6.28125" style="19" customWidth="1"/>
    <col min="30" max="31" width="6.28125" style="19" hidden="1" customWidth="1"/>
    <col min="32" max="32" width="8.421875" style="19" customWidth="1"/>
    <col min="33" max="33" width="8.140625" style="19" customWidth="1"/>
    <col min="34" max="34" width="1.7109375" style="19" customWidth="1"/>
    <col min="35" max="35" width="4.28125" style="26" customWidth="1"/>
    <col min="36" max="16384" width="9.140625" style="19" customWidth="1"/>
  </cols>
  <sheetData>
    <row r="1" spans="1:32" ht="15">
      <c r="A1" s="18" t="s">
        <v>0</v>
      </c>
      <c r="B1" s="164"/>
      <c r="C1" s="18"/>
      <c r="D1" s="18"/>
      <c r="E1" s="18"/>
      <c r="F1" s="18"/>
      <c r="I1" s="18" t="s">
        <v>1</v>
      </c>
      <c r="J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AE1" s="18" t="s">
        <v>2</v>
      </c>
      <c r="AF1" s="18"/>
    </row>
    <row r="2" spans="1:23" ht="15">
      <c r="A2" s="18" t="s">
        <v>3</v>
      </c>
      <c r="B2" s="164"/>
      <c r="C2" s="18"/>
      <c r="D2" s="18"/>
      <c r="E2" s="18"/>
      <c r="F2" s="18"/>
      <c r="G2" s="18"/>
      <c r="H2" s="18"/>
      <c r="I2" s="18"/>
      <c r="J2" s="18"/>
      <c r="N2" s="18" t="s">
        <v>67</v>
      </c>
      <c r="O2" s="18"/>
      <c r="P2" s="18"/>
      <c r="Q2" s="18"/>
      <c r="R2" s="18"/>
      <c r="S2" s="18"/>
      <c r="T2" s="18"/>
      <c r="V2" s="18"/>
      <c r="W2" s="18"/>
    </row>
    <row r="3" spans="1:30" ht="15">
      <c r="A3" s="18"/>
      <c r="B3" s="16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X3" s="18" t="s">
        <v>4</v>
      </c>
      <c r="Y3" s="18"/>
      <c r="Z3" s="18" t="s">
        <v>5</v>
      </c>
      <c r="AA3" s="18"/>
      <c r="AB3" s="18"/>
      <c r="AC3" s="18"/>
      <c r="AD3" s="18"/>
    </row>
    <row r="4" spans="1:30" ht="15" customHeight="1">
      <c r="A4" s="18" t="s">
        <v>8</v>
      </c>
      <c r="B4" s="164"/>
      <c r="C4" s="18"/>
      <c r="D4" s="18" t="s">
        <v>9</v>
      </c>
      <c r="E4" s="18"/>
      <c r="F4" s="18"/>
      <c r="G4" s="18"/>
      <c r="H4" s="18"/>
      <c r="I4" s="18"/>
      <c r="N4" s="18" t="s">
        <v>10</v>
      </c>
      <c r="O4" s="18"/>
      <c r="P4" s="18" t="s">
        <v>596</v>
      </c>
      <c r="Q4" s="18"/>
      <c r="R4" s="18"/>
      <c r="S4" s="18"/>
      <c r="T4" s="18"/>
      <c r="X4" s="18" t="s">
        <v>6</v>
      </c>
      <c r="Y4" s="18"/>
      <c r="Z4" s="18" t="s">
        <v>7</v>
      </c>
      <c r="AA4" s="18"/>
      <c r="AB4" s="18"/>
      <c r="AC4" s="18"/>
      <c r="AD4" s="18"/>
    </row>
    <row r="5" spans="1:32" ht="15" customHeight="1">
      <c r="A5" s="18" t="s">
        <v>13</v>
      </c>
      <c r="B5" s="164"/>
      <c r="C5" s="18"/>
      <c r="D5" s="18" t="s">
        <v>14</v>
      </c>
      <c r="E5" s="18"/>
      <c r="F5" s="18"/>
      <c r="G5" s="18"/>
      <c r="H5" s="18"/>
      <c r="I5" s="18"/>
      <c r="N5" s="18" t="s">
        <v>15</v>
      </c>
      <c r="O5" s="18"/>
      <c r="P5" s="18" t="s">
        <v>16</v>
      </c>
      <c r="Q5" s="18"/>
      <c r="R5" s="18"/>
      <c r="S5" s="18"/>
      <c r="T5" s="18"/>
      <c r="X5" s="18" t="s">
        <v>11</v>
      </c>
      <c r="Y5" s="18"/>
      <c r="Z5" s="18" t="s">
        <v>12</v>
      </c>
      <c r="AA5" s="18"/>
      <c r="AB5" s="18"/>
      <c r="AC5" s="18"/>
      <c r="AD5" s="18"/>
      <c r="AE5" s="18"/>
      <c r="AF5" s="18"/>
    </row>
    <row r="6" spans="1:32" ht="15.75" thickBot="1">
      <c r="A6" s="18"/>
      <c r="B6" s="164"/>
      <c r="C6" s="18"/>
      <c r="D6" s="18"/>
      <c r="E6" s="18"/>
      <c r="F6" s="18"/>
      <c r="G6" s="18"/>
      <c r="H6" s="18"/>
      <c r="I6" s="18"/>
      <c r="J6" s="18"/>
      <c r="K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3" ht="15" customHeight="1">
      <c r="A7" s="175" t="s">
        <v>17</v>
      </c>
      <c r="B7" s="172" t="s">
        <v>19</v>
      </c>
      <c r="C7" s="172" t="s">
        <v>21</v>
      </c>
      <c r="D7" s="307" t="s">
        <v>23</v>
      </c>
      <c r="E7" s="307" t="s">
        <v>45</v>
      </c>
      <c r="F7" s="345" t="s">
        <v>27</v>
      </c>
      <c r="G7" s="346"/>
      <c r="H7" s="346"/>
      <c r="I7" s="346"/>
      <c r="J7" s="346"/>
      <c r="K7" s="346"/>
      <c r="L7" s="346"/>
      <c r="M7" s="320" t="s">
        <v>62</v>
      </c>
      <c r="N7" s="345" t="s">
        <v>43</v>
      </c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8" t="s">
        <v>62</v>
      </c>
      <c r="AD7" s="174" t="s">
        <v>46</v>
      </c>
      <c r="AE7" s="9" t="s">
        <v>48</v>
      </c>
      <c r="AF7" s="9" t="s">
        <v>57</v>
      </c>
      <c r="AG7" s="336" t="s">
        <v>50</v>
      </c>
    </row>
    <row r="8" spans="1:33" ht="30" customHeight="1" thickBot="1">
      <c r="A8" s="10" t="s">
        <v>18</v>
      </c>
      <c r="B8" s="173" t="s">
        <v>20</v>
      </c>
      <c r="C8" s="173" t="s">
        <v>22</v>
      </c>
      <c r="D8" s="317"/>
      <c r="E8" s="317"/>
      <c r="F8" s="11"/>
      <c r="G8" s="12" t="s">
        <v>28</v>
      </c>
      <c r="H8" s="12" t="s">
        <v>29</v>
      </c>
      <c r="I8" s="12" t="s">
        <v>30</v>
      </c>
      <c r="J8" s="170" t="s">
        <v>593</v>
      </c>
      <c r="K8" s="170" t="s">
        <v>594</v>
      </c>
      <c r="L8" s="171" t="s">
        <v>595</v>
      </c>
      <c r="M8" s="321"/>
      <c r="N8" s="20"/>
      <c r="O8" s="13" t="s">
        <v>36</v>
      </c>
      <c r="P8" s="13" t="s">
        <v>37</v>
      </c>
      <c r="Q8" s="13" t="s">
        <v>28</v>
      </c>
      <c r="R8" s="13" t="s">
        <v>29</v>
      </c>
      <c r="S8" s="13" t="s">
        <v>30</v>
      </c>
      <c r="T8" s="170" t="s">
        <v>593</v>
      </c>
      <c r="U8" s="170" t="s">
        <v>594</v>
      </c>
      <c r="V8" s="170" t="s">
        <v>595</v>
      </c>
      <c r="W8" s="14" t="s">
        <v>38</v>
      </c>
      <c r="X8" s="13" t="s">
        <v>39</v>
      </c>
      <c r="Y8" s="14" t="s">
        <v>40</v>
      </c>
      <c r="Z8" s="13" t="s">
        <v>41</v>
      </c>
      <c r="AA8" s="13" t="s">
        <v>65</v>
      </c>
      <c r="AB8" s="15" t="s">
        <v>42</v>
      </c>
      <c r="AC8" s="349"/>
      <c r="AD8" s="49" t="s">
        <v>47</v>
      </c>
      <c r="AE8" s="16" t="s">
        <v>49</v>
      </c>
      <c r="AF8" s="16" t="s">
        <v>58</v>
      </c>
      <c r="AG8" s="344"/>
    </row>
    <row r="9" spans="1:33" ht="15.75" customHeight="1" thickTop="1">
      <c r="A9" s="333">
        <v>59</v>
      </c>
      <c r="B9" s="334" t="s">
        <v>436</v>
      </c>
      <c r="C9" s="357" t="s">
        <v>697</v>
      </c>
      <c r="D9" s="357" t="s">
        <v>437</v>
      </c>
      <c r="E9" s="357" t="s">
        <v>518</v>
      </c>
      <c r="F9" s="53" t="s">
        <v>24</v>
      </c>
      <c r="G9" s="54">
        <f aca="true" t="shared" si="0" ref="G9:L9">Q11</f>
        <v>8.18</v>
      </c>
      <c r="H9" s="54">
        <f t="shared" si="0"/>
        <v>8.153333333333332</v>
      </c>
      <c r="I9" s="54">
        <f t="shared" si="0"/>
        <v>8.453333333333333</v>
      </c>
      <c r="J9" s="54">
        <f t="shared" si="0"/>
        <v>7.986666666666666</v>
      </c>
      <c r="K9" s="54">
        <f t="shared" si="0"/>
        <v>8.453333333333333</v>
      </c>
      <c r="L9" s="54">
        <f t="shared" si="0"/>
        <v>8.466666666666667</v>
      </c>
      <c r="M9" s="54">
        <f aca="true" t="shared" si="1" ref="M9:M38">AVERAGE(G9:L9)</f>
        <v>8.282222222222222</v>
      </c>
      <c r="N9" s="53" t="s">
        <v>34</v>
      </c>
      <c r="O9" s="179">
        <v>8.116666666666667</v>
      </c>
      <c r="P9" s="179">
        <v>8.266666666666667</v>
      </c>
      <c r="Q9" s="179">
        <v>7.85</v>
      </c>
      <c r="R9" s="179">
        <v>7.783333333333333</v>
      </c>
      <c r="S9" s="179">
        <v>7.933333333333333</v>
      </c>
      <c r="T9" s="179">
        <v>7.666666666666667</v>
      </c>
      <c r="U9" s="179">
        <v>8.533333333333333</v>
      </c>
      <c r="V9" s="179">
        <v>7.966666666666667</v>
      </c>
      <c r="W9" s="179">
        <v>7.966666666666667</v>
      </c>
      <c r="X9" s="179">
        <v>7.666666666666667</v>
      </c>
      <c r="Y9" s="179">
        <v>8.233333333333333</v>
      </c>
      <c r="Z9" s="179">
        <v>8.066666666666666</v>
      </c>
      <c r="AA9" s="179">
        <v>8.3</v>
      </c>
      <c r="AB9" s="179">
        <v>7.566666666666667</v>
      </c>
      <c r="AC9" s="181">
        <f>AVERAGE(O9:AB9)</f>
        <v>7.994047619047619</v>
      </c>
      <c r="AD9" s="55"/>
      <c r="AE9" s="55"/>
      <c r="AF9" s="355" t="s">
        <v>554</v>
      </c>
      <c r="AG9" s="356" t="s">
        <v>555</v>
      </c>
    </row>
    <row r="10" spans="1:33" ht="15">
      <c r="A10" s="308"/>
      <c r="B10" s="303"/>
      <c r="C10" s="358"/>
      <c r="D10" s="358"/>
      <c r="E10" s="358"/>
      <c r="F10" s="51" t="s">
        <v>25</v>
      </c>
      <c r="G10" s="21">
        <v>7.4</v>
      </c>
      <c r="H10" s="21">
        <v>6.8</v>
      </c>
      <c r="I10" s="21">
        <v>6.5</v>
      </c>
      <c r="J10" s="21">
        <v>9</v>
      </c>
      <c r="K10" s="21">
        <v>8.4</v>
      </c>
      <c r="L10" s="21">
        <v>8.2</v>
      </c>
      <c r="M10" s="21">
        <f t="shared" si="1"/>
        <v>7.716666666666666</v>
      </c>
      <c r="N10" s="51" t="s">
        <v>35</v>
      </c>
      <c r="O10" s="179">
        <v>8</v>
      </c>
      <c r="P10" s="179">
        <v>8.5</v>
      </c>
      <c r="Q10" s="179">
        <v>8.4</v>
      </c>
      <c r="R10" s="179">
        <v>8.4</v>
      </c>
      <c r="S10" s="179">
        <v>8.8</v>
      </c>
      <c r="T10" s="179">
        <v>8.2</v>
      </c>
      <c r="U10" s="179">
        <v>8.4</v>
      </c>
      <c r="V10" s="179">
        <v>8.8</v>
      </c>
      <c r="W10" s="179">
        <v>8.4</v>
      </c>
      <c r="X10" s="179">
        <v>8</v>
      </c>
      <c r="Y10" s="179">
        <v>8</v>
      </c>
      <c r="Z10" s="179">
        <v>8.95</v>
      </c>
      <c r="AA10" s="179">
        <v>8.45</v>
      </c>
      <c r="AB10" s="179">
        <v>8.1</v>
      </c>
      <c r="AC10" s="156">
        <f>AVERAGE(O10:AB10)</f>
        <v>8.385714285714286</v>
      </c>
      <c r="AD10" s="23"/>
      <c r="AE10" s="23"/>
      <c r="AF10" s="339"/>
      <c r="AG10" s="337"/>
    </row>
    <row r="11" spans="1:33" ht="15.75" thickBot="1">
      <c r="A11" s="309"/>
      <c r="B11" s="304"/>
      <c r="C11" s="359"/>
      <c r="D11" s="359"/>
      <c r="E11" s="359"/>
      <c r="F11" s="17" t="s">
        <v>26</v>
      </c>
      <c r="G11" s="52">
        <f aca="true" t="shared" si="2" ref="G11:L11">(G9*0.4+G10*0.6)</f>
        <v>7.712000000000001</v>
      </c>
      <c r="H11" s="52">
        <f t="shared" si="2"/>
        <v>7.341333333333333</v>
      </c>
      <c r="I11" s="52">
        <f t="shared" si="2"/>
        <v>7.281333333333333</v>
      </c>
      <c r="J11" s="52">
        <f t="shared" si="2"/>
        <v>8.594666666666665</v>
      </c>
      <c r="K11" s="52">
        <f t="shared" si="2"/>
        <v>8.421333333333333</v>
      </c>
      <c r="L11" s="52">
        <f t="shared" si="2"/>
        <v>8.306666666666665</v>
      </c>
      <c r="M11" s="56">
        <f t="shared" si="1"/>
        <v>7.942888888888889</v>
      </c>
      <c r="N11" s="17" t="s">
        <v>24</v>
      </c>
      <c r="O11" s="157">
        <f>(O9)*0.4+(O10)*0.6</f>
        <v>8.046666666666667</v>
      </c>
      <c r="P11" s="157">
        <f aca="true" t="shared" si="3" ref="P11:AB11">(P9)*0.4+(P10)*0.6</f>
        <v>8.406666666666666</v>
      </c>
      <c r="Q11" s="157">
        <f t="shared" si="3"/>
        <v>8.18</v>
      </c>
      <c r="R11" s="157">
        <f t="shared" si="3"/>
        <v>8.153333333333332</v>
      </c>
      <c r="S11" s="157">
        <f t="shared" si="3"/>
        <v>8.453333333333333</v>
      </c>
      <c r="T11" s="157">
        <f t="shared" si="3"/>
        <v>7.986666666666666</v>
      </c>
      <c r="U11" s="157">
        <f t="shared" si="3"/>
        <v>8.453333333333333</v>
      </c>
      <c r="V11" s="157">
        <f t="shared" si="3"/>
        <v>8.466666666666667</v>
      </c>
      <c r="W11" s="157">
        <f t="shared" si="3"/>
        <v>8.226666666666667</v>
      </c>
      <c r="X11" s="157">
        <f t="shared" si="3"/>
        <v>7.866666666666667</v>
      </c>
      <c r="Y11" s="157">
        <f t="shared" si="3"/>
        <v>8.093333333333334</v>
      </c>
      <c r="Z11" s="157">
        <f t="shared" si="3"/>
        <v>8.596666666666666</v>
      </c>
      <c r="AA11" s="157">
        <f t="shared" si="3"/>
        <v>8.39</v>
      </c>
      <c r="AB11" s="157">
        <f t="shared" si="3"/>
        <v>7.886666666666667</v>
      </c>
      <c r="AC11" s="157">
        <f>AVERAGE(O11:AB11)</f>
        <v>8.22904761904762</v>
      </c>
      <c r="AD11" s="24"/>
      <c r="AE11" s="24"/>
      <c r="AF11" s="340"/>
      <c r="AG11" s="338"/>
    </row>
    <row r="12" spans="1:33" ht="15" customHeight="1">
      <c r="A12" s="325">
        <v>60</v>
      </c>
      <c r="B12" s="302" t="s">
        <v>439</v>
      </c>
      <c r="C12" s="352" t="s">
        <v>698</v>
      </c>
      <c r="D12" s="352" t="s">
        <v>440</v>
      </c>
      <c r="E12" s="352" t="s">
        <v>74</v>
      </c>
      <c r="F12" s="27" t="s">
        <v>24</v>
      </c>
      <c r="G12" s="21">
        <f aca="true" t="shared" si="4" ref="G12:L12">Q14</f>
        <v>8.103333333333333</v>
      </c>
      <c r="H12" s="21">
        <f t="shared" si="4"/>
        <v>7.993333333333332</v>
      </c>
      <c r="I12" s="21">
        <f t="shared" si="4"/>
        <v>8.440000000000001</v>
      </c>
      <c r="J12" s="21">
        <f t="shared" si="4"/>
        <v>8.04</v>
      </c>
      <c r="K12" s="21">
        <f t="shared" si="4"/>
        <v>8.426666666666666</v>
      </c>
      <c r="L12" s="21">
        <f t="shared" si="4"/>
        <v>8.04</v>
      </c>
      <c r="M12" s="28">
        <f t="shared" si="1"/>
        <v>8.173888888888888</v>
      </c>
      <c r="N12" s="27" t="s">
        <v>34</v>
      </c>
      <c r="O12" s="179">
        <v>7.816666666666667</v>
      </c>
      <c r="P12" s="179">
        <v>8.066666666666666</v>
      </c>
      <c r="Q12" s="179">
        <v>7.7333333333333325</v>
      </c>
      <c r="R12" s="179">
        <v>7.683333333333333</v>
      </c>
      <c r="S12" s="179">
        <v>7.9</v>
      </c>
      <c r="T12" s="179">
        <v>7.8</v>
      </c>
      <c r="U12" s="179">
        <v>8.466666666666667</v>
      </c>
      <c r="V12" s="179">
        <v>7.8</v>
      </c>
      <c r="W12" s="179">
        <v>7.866666666666667</v>
      </c>
      <c r="X12" s="179">
        <v>7.6</v>
      </c>
      <c r="Y12" s="179">
        <v>8</v>
      </c>
      <c r="Z12" s="179">
        <v>8.433333333333334</v>
      </c>
      <c r="AA12" s="179">
        <v>8.2</v>
      </c>
      <c r="AB12" s="179">
        <v>7.533333333333333</v>
      </c>
      <c r="AC12" s="184">
        <f>AVERAGE(O12:AB12)</f>
        <v>7.921428571428571</v>
      </c>
      <c r="AD12" s="29"/>
      <c r="AE12" s="29"/>
      <c r="AF12" s="348" t="s">
        <v>554</v>
      </c>
      <c r="AG12" s="336" t="s">
        <v>555</v>
      </c>
    </row>
    <row r="13" spans="1:33" ht="15">
      <c r="A13" s="308"/>
      <c r="B13" s="303"/>
      <c r="C13" s="353"/>
      <c r="D13" s="353"/>
      <c r="E13" s="353"/>
      <c r="F13" s="51" t="s">
        <v>25</v>
      </c>
      <c r="G13" s="21">
        <v>8.2</v>
      </c>
      <c r="H13" s="21">
        <v>7</v>
      </c>
      <c r="I13" s="21">
        <v>8.75</v>
      </c>
      <c r="J13" s="21">
        <v>9.25</v>
      </c>
      <c r="K13" s="21">
        <v>9</v>
      </c>
      <c r="L13" s="21">
        <v>9</v>
      </c>
      <c r="M13" s="21">
        <f t="shared" si="1"/>
        <v>8.533333333333333</v>
      </c>
      <c r="N13" s="51" t="s">
        <v>35</v>
      </c>
      <c r="O13" s="179">
        <v>7.8</v>
      </c>
      <c r="P13" s="179">
        <v>8.4</v>
      </c>
      <c r="Q13" s="179">
        <v>8.35</v>
      </c>
      <c r="R13" s="179">
        <v>8.2</v>
      </c>
      <c r="S13" s="179">
        <v>8.8</v>
      </c>
      <c r="T13" s="179">
        <v>8.2</v>
      </c>
      <c r="U13" s="179">
        <v>8.4</v>
      </c>
      <c r="V13" s="179">
        <v>8.2</v>
      </c>
      <c r="W13" s="179">
        <v>8.6</v>
      </c>
      <c r="X13" s="179">
        <v>8</v>
      </c>
      <c r="Y13" s="179">
        <v>8.2</v>
      </c>
      <c r="Z13" s="179">
        <v>8.75</v>
      </c>
      <c r="AA13" s="179">
        <v>8.4</v>
      </c>
      <c r="AB13" s="179">
        <v>8</v>
      </c>
      <c r="AC13" s="156">
        <f aca="true" t="shared" si="5" ref="AC13:AC38">AVERAGE(O13:AB13)</f>
        <v>8.307142857142857</v>
      </c>
      <c r="AD13" s="23"/>
      <c r="AE13" s="23"/>
      <c r="AF13" s="339"/>
      <c r="AG13" s="337"/>
    </row>
    <row r="14" spans="1:33" ht="15.75" thickBot="1">
      <c r="A14" s="309"/>
      <c r="B14" s="304"/>
      <c r="C14" s="354"/>
      <c r="D14" s="354"/>
      <c r="E14" s="354"/>
      <c r="F14" s="17" t="s">
        <v>26</v>
      </c>
      <c r="G14" s="52">
        <f aca="true" t="shared" si="6" ref="G14:L14">(G12*0.4+G13*0.6)</f>
        <v>8.161333333333332</v>
      </c>
      <c r="H14" s="52">
        <f t="shared" si="6"/>
        <v>7.397333333333333</v>
      </c>
      <c r="I14" s="52">
        <f t="shared" si="6"/>
        <v>8.626000000000001</v>
      </c>
      <c r="J14" s="52">
        <f t="shared" si="6"/>
        <v>8.766</v>
      </c>
      <c r="K14" s="52">
        <f t="shared" si="6"/>
        <v>8.770666666666667</v>
      </c>
      <c r="L14" s="52">
        <f t="shared" si="6"/>
        <v>8.616</v>
      </c>
      <c r="M14" s="56">
        <f t="shared" si="1"/>
        <v>8.389555555555555</v>
      </c>
      <c r="N14" s="17" t="s">
        <v>24</v>
      </c>
      <c r="O14" s="157">
        <f aca="true" t="shared" si="7" ref="O14:AB14">(O12)*0.4+(O13)*0.6</f>
        <v>7.806666666666667</v>
      </c>
      <c r="P14" s="157">
        <f t="shared" si="7"/>
        <v>8.266666666666666</v>
      </c>
      <c r="Q14" s="157">
        <f t="shared" si="7"/>
        <v>8.103333333333333</v>
      </c>
      <c r="R14" s="157">
        <f t="shared" si="7"/>
        <v>7.993333333333332</v>
      </c>
      <c r="S14" s="157">
        <f t="shared" si="7"/>
        <v>8.440000000000001</v>
      </c>
      <c r="T14" s="157">
        <f t="shared" si="7"/>
        <v>8.04</v>
      </c>
      <c r="U14" s="157">
        <f t="shared" si="7"/>
        <v>8.426666666666666</v>
      </c>
      <c r="V14" s="157">
        <f t="shared" si="7"/>
        <v>8.04</v>
      </c>
      <c r="W14" s="157">
        <f t="shared" si="7"/>
        <v>8.306666666666667</v>
      </c>
      <c r="X14" s="157">
        <f t="shared" si="7"/>
        <v>7.84</v>
      </c>
      <c r="Y14" s="157">
        <f t="shared" si="7"/>
        <v>8.12</v>
      </c>
      <c r="Z14" s="157">
        <f t="shared" si="7"/>
        <v>8.623333333333333</v>
      </c>
      <c r="AA14" s="157">
        <f t="shared" si="7"/>
        <v>8.32</v>
      </c>
      <c r="AB14" s="157">
        <f t="shared" si="7"/>
        <v>7.8133333333333335</v>
      </c>
      <c r="AC14" s="157">
        <f t="shared" si="5"/>
        <v>8.152857142857144</v>
      </c>
      <c r="AD14" s="24"/>
      <c r="AE14" s="24"/>
      <c r="AF14" s="340"/>
      <c r="AG14" s="338"/>
    </row>
    <row r="15" spans="1:33" ht="15" customHeight="1">
      <c r="A15" s="313">
        <v>61</v>
      </c>
      <c r="B15" s="302" t="s">
        <v>441</v>
      </c>
      <c r="C15" s="307" t="s">
        <v>699</v>
      </c>
      <c r="D15" s="310" t="s">
        <v>442</v>
      </c>
      <c r="E15" s="307" t="s">
        <v>74</v>
      </c>
      <c r="F15" s="27" t="s">
        <v>24</v>
      </c>
      <c r="G15" s="21">
        <f aca="true" t="shared" si="8" ref="G15:L15">Q17</f>
        <v>8.24</v>
      </c>
      <c r="H15" s="21">
        <f t="shared" si="8"/>
        <v>7.993333333333332</v>
      </c>
      <c r="I15" s="21">
        <f t="shared" si="8"/>
        <v>8.453333333333333</v>
      </c>
      <c r="J15" s="21">
        <f t="shared" si="8"/>
        <v>8.093333333333332</v>
      </c>
      <c r="K15" s="21">
        <f t="shared" si="8"/>
        <v>8.293333333333333</v>
      </c>
      <c r="L15" s="21">
        <f t="shared" si="8"/>
        <v>8.413333333333332</v>
      </c>
      <c r="M15" s="28">
        <f t="shared" si="1"/>
        <v>8.24777777777778</v>
      </c>
      <c r="N15" s="27" t="s">
        <v>34</v>
      </c>
      <c r="O15" s="179">
        <v>8</v>
      </c>
      <c r="P15" s="179">
        <v>8.4</v>
      </c>
      <c r="Q15" s="179">
        <v>8</v>
      </c>
      <c r="R15" s="179">
        <v>7.683333333333333</v>
      </c>
      <c r="S15" s="179">
        <v>7.933333333333333</v>
      </c>
      <c r="T15" s="179">
        <v>7.933333333333333</v>
      </c>
      <c r="U15" s="179">
        <v>8.133333333333333</v>
      </c>
      <c r="V15" s="179">
        <v>8.133333333333333</v>
      </c>
      <c r="W15" s="179">
        <v>8.2</v>
      </c>
      <c r="X15" s="179">
        <v>7.7333333333333325</v>
      </c>
      <c r="Y15" s="179">
        <v>8.016666666666667</v>
      </c>
      <c r="Z15" s="179">
        <v>8.116666666666667</v>
      </c>
      <c r="AA15" s="179">
        <v>8.45</v>
      </c>
      <c r="AB15" s="179">
        <v>7.533333333333333</v>
      </c>
      <c r="AC15" s="108">
        <f t="shared" si="5"/>
        <v>8.019047619047619</v>
      </c>
      <c r="AD15" s="29"/>
      <c r="AE15" s="29"/>
      <c r="AF15" s="348" t="s">
        <v>554</v>
      </c>
      <c r="AG15" s="336" t="s">
        <v>555</v>
      </c>
    </row>
    <row r="16" spans="1:33" ht="15">
      <c r="A16" s="314"/>
      <c r="B16" s="303"/>
      <c r="C16" s="305"/>
      <c r="D16" s="311"/>
      <c r="E16" s="305"/>
      <c r="F16" s="51" t="s">
        <v>25</v>
      </c>
      <c r="G16" s="21">
        <v>6.8</v>
      </c>
      <c r="H16" s="21">
        <v>7</v>
      </c>
      <c r="I16" s="21">
        <v>8.5</v>
      </c>
      <c r="J16" s="21">
        <v>9.5</v>
      </c>
      <c r="K16" s="21">
        <v>8.2</v>
      </c>
      <c r="L16" s="21">
        <v>8.2</v>
      </c>
      <c r="M16" s="21">
        <f t="shared" si="1"/>
        <v>8.033333333333333</v>
      </c>
      <c r="N16" s="51" t="s">
        <v>35</v>
      </c>
      <c r="O16" s="179">
        <v>7.8</v>
      </c>
      <c r="P16" s="179">
        <v>8.6</v>
      </c>
      <c r="Q16" s="179">
        <v>8.4</v>
      </c>
      <c r="R16" s="179">
        <v>8.2</v>
      </c>
      <c r="S16" s="179">
        <v>8.8</v>
      </c>
      <c r="T16" s="179">
        <v>8.2</v>
      </c>
      <c r="U16" s="179">
        <v>8.4</v>
      </c>
      <c r="V16" s="179">
        <v>8.6</v>
      </c>
      <c r="W16" s="179">
        <v>8.4</v>
      </c>
      <c r="X16" s="179">
        <v>8</v>
      </c>
      <c r="Y16" s="179">
        <v>8</v>
      </c>
      <c r="Z16" s="179">
        <v>9.1</v>
      </c>
      <c r="AA16" s="179">
        <v>8.45</v>
      </c>
      <c r="AB16" s="179">
        <v>8</v>
      </c>
      <c r="AC16" s="156">
        <f t="shared" si="5"/>
        <v>8.35357142857143</v>
      </c>
      <c r="AD16" s="23"/>
      <c r="AE16" s="23"/>
      <c r="AF16" s="339"/>
      <c r="AG16" s="337"/>
    </row>
    <row r="17" spans="1:33" ht="15.75" thickBot="1">
      <c r="A17" s="315"/>
      <c r="B17" s="304"/>
      <c r="C17" s="306"/>
      <c r="D17" s="312"/>
      <c r="E17" s="306"/>
      <c r="F17" s="17" t="s">
        <v>26</v>
      </c>
      <c r="G17" s="52">
        <f aca="true" t="shared" si="9" ref="G17:L17">(G15*0.4+G16*0.6)</f>
        <v>7.376</v>
      </c>
      <c r="H17" s="52">
        <f t="shared" si="9"/>
        <v>7.397333333333333</v>
      </c>
      <c r="I17" s="52">
        <f t="shared" si="9"/>
        <v>8.481333333333334</v>
      </c>
      <c r="J17" s="52">
        <f t="shared" si="9"/>
        <v>8.937333333333333</v>
      </c>
      <c r="K17" s="52">
        <f t="shared" si="9"/>
        <v>8.237333333333332</v>
      </c>
      <c r="L17" s="52">
        <f t="shared" si="9"/>
        <v>8.285333333333332</v>
      </c>
      <c r="M17" s="56">
        <f t="shared" si="1"/>
        <v>8.119111111111112</v>
      </c>
      <c r="N17" s="17" t="s">
        <v>24</v>
      </c>
      <c r="O17" s="157">
        <f aca="true" t="shared" si="10" ref="O17:AB17">(O15)*0.4+(O16)*0.6</f>
        <v>7.88</v>
      </c>
      <c r="P17" s="157">
        <f t="shared" si="10"/>
        <v>8.52</v>
      </c>
      <c r="Q17" s="157">
        <f t="shared" si="10"/>
        <v>8.24</v>
      </c>
      <c r="R17" s="157">
        <f t="shared" si="10"/>
        <v>7.993333333333332</v>
      </c>
      <c r="S17" s="157">
        <f t="shared" si="10"/>
        <v>8.453333333333333</v>
      </c>
      <c r="T17" s="157">
        <f t="shared" si="10"/>
        <v>8.093333333333332</v>
      </c>
      <c r="U17" s="157">
        <f t="shared" si="10"/>
        <v>8.293333333333333</v>
      </c>
      <c r="V17" s="157">
        <f t="shared" si="10"/>
        <v>8.413333333333332</v>
      </c>
      <c r="W17" s="157">
        <f t="shared" si="10"/>
        <v>8.32</v>
      </c>
      <c r="X17" s="157">
        <f t="shared" si="10"/>
        <v>7.893333333333333</v>
      </c>
      <c r="Y17" s="157">
        <f t="shared" si="10"/>
        <v>8.006666666666668</v>
      </c>
      <c r="Z17" s="157">
        <f t="shared" si="10"/>
        <v>8.706666666666667</v>
      </c>
      <c r="AA17" s="157">
        <f t="shared" si="10"/>
        <v>8.45</v>
      </c>
      <c r="AB17" s="157">
        <f t="shared" si="10"/>
        <v>7.8133333333333335</v>
      </c>
      <c r="AC17" s="157">
        <f t="shared" si="5"/>
        <v>8.219761904761905</v>
      </c>
      <c r="AD17" s="24"/>
      <c r="AE17" s="24"/>
      <c r="AF17" s="340"/>
      <c r="AG17" s="338"/>
    </row>
    <row r="18" spans="1:33" ht="15" customHeight="1">
      <c r="A18" s="325">
        <v>62</v>
      </c>
      <c r="B18" s="302" t="s">
        <v>443</v>
      </c>
      <c r="C18" s="307" t="s">
        <v>700</v>
      </c>
      <c r="D18" s="310" t="s">
        <v>444</v>
      </c>
      <c r="E18" s="307" t="s">
        <v>69</v>
      </c>
      <c r="F18" s="27" t="s">
        <v>24</v>
      </c>
      <c r="G18" s="21">
        <f aca="true" t="shared" si="11" ref="G18:L18">Q20</f>
        <v>8.233333333333334</v>
      </c>
      <c r="H18" s="21">
        <f t="shared" si="11"/>
        <v>8.133333333333333</v>
      </c>
      <c r="I18" s="21">
        <f t="shared" si="11"/>
        <v>8.586666666666666</v>
      </c>
      <c r="J18" s="21">
        <f t="shared" si="11"/>
        <v>7.986666666666666</v>
      </c>
      <c r="K18" s="21">
        <f t="shared" si="11"/>
        <v>8.333333333333332</v>
      </c>
      <c r="L18" s="21">
        <f t="shared" si="11"/>
        <v>8.306666666666667</v>
      </c>
      <c r="M18" s="28">
        <f t="shared" si="1"/>
        <v>8.263333333333332</v>
      </c>
      <c r="N18" s="27" t="s">
        <v>34</v>
      </c>
      <c r="O18" s="179">
        <v>8.083333333333332</v>
      </c>
      <c r="P18" s="179">
        <v>7.933333333333333</v>
      </c>
      <c r="Q18" s="179">
        <v>7.9833333333333325</v>
      </c>
      <c r="R18" s="179">
        <v>7.7333333333333325</v>
      </c>
      <c r="S18" s="179">
        <v>7.966666666666667</v>
      </c>
      <c r="T18" s="179">
        <v>7.666666666666667</v>
      </c>
      <c r="U18" s="179">
        <v>7.933333333333333</v>
      </c>
      <c r="V18" s="179">
        <v>7.866666666666667</v>
      </c>
      <c r="W18" s="179">
        <v>7.866666666666667</v>
      </c>
      <c r="X18" s="179">
        <v>7.666666666666667</v>
      </c>
      <c r="Y18" s="179">
        <v>7.883333333333333</v>
      </c>
      <c r="Z18" s="179">
        <v>8.366666666666667</v>
      </c>
      <c r="AA18" s="179">
        <v>8.3</v>
      </c>
      <c r="AB18" s="179">
        <v>7.666666666666667</v>
      </c>
      <c r="AC18" s="108">
        <f t="shared" si="5"/>
        <v>7.922619047619049</v>
      </c>
      <c r="AD18" s="29"/>
      <c r="AE18" s="29"/>
      <c r="AF18" s="348" t="s">
        <v>554</v>
      </c>
      <c r="AG18" s="336" t="s">
        <v>555</v>
      </c>
    </row>
    <row r="19" spans="1:33" ht="15">
      <c r="A19" s="308"/>
      <c r="B19" s="303"/>
      <c r="C19" s="305"/>
      <c r="D19" s="311"/>
      <c r="E19" s="305"/>
      <c r="F19" s="51" t="s">
        <v>25</v>
      </c>
      <c r="G19" s="21">
        <v>8</v>
      </c>
      <c r="H19" s="21">
        <v>6.4</v>
      </c>
      <c r="I19" s="21">
        <v>8.75</v>
      </c>
      <c r="J19" s="21">
        <v>9.25</v>
      </c>
      <c r="K19" s="21">
        <v>7.2</v>
      </c>
      <c r="L19" s="21">
        <v>9</v>
      </c>
      <c r="M19" s="21">
        <f t="shared" si="1"/>
        <v>8.1</v>
      </c>
      <c r="N19" s="51" t="s">
        <v>35</v>
      </c>
      <c r="O19" s="179">
        <v>8.6</v>
      </c>
      <c r="P19" s="179">
        <v>8.4</v>
      </c>
      <c r="Q19" s="179">
        <v>8.4</v>
      </c>
      <c r="R19" s="179">
        <v>8.4</v>
      </c>
      <c r="S19" s="179">
        <v>9</v>
      </c>
      <c r="T19" s="179">
        <v>8.2</v>
      </c>
      <c r="U19" s="179">
        <v>8.6</v>
      </c>
      <c r="V19" s="179">
        <v>8.6</v>
      </c>
      <c r="W19" s="179">
        <v>8.8</v>
      </c>
      <c r="X19" s="179">
        <v>8</v>
      </c>
      <c r="Y19" s="179">
        <v>7.95</v>
      </c>
      <c r="Z19" s="179">
        <v>8.75</v>
      </c>
      <c r="AA19" s="179">
        <v>8.4</v>
      </c>
      <c r="AB19" s="179">
        <v>8.55</v>
      </c>
      <c r="AC19" s="156">
        <f t="shared" si="5"/>
        <v>8.475</v>
      </c>
      <c r="AD19" s="23"/>
      <c r="AE19" s="23"/>
      <c r="AF19" s="339"/>
      <c r="AG19" s="337"/>
    </row>
    <row r="20" spans="1:33" ht="15.75" thickBot="1">
      <c r="A20" s="309"/>
      <c r="B20" s="304"/>
      <c r="C20" s="306"/>
      <c r="D20" s="312"/>
      <c r="E20" s="306"/>
      <c r="F20" s="17" t="s">
        <v>26</v>
      </c>
      <c r="G20" s="52">
        <f aca="true" t="shared" si="12" ref="G20:L20">(G18*0.4+G19*0.6)</f>
        <v>8.093333333333334</v>
      </c>
      <c r="H20" s="52">
        <f t="shared" si="12"/>
        <v>7.093333333333334</v>
      </c>
      <c r="I20" s="52">
        <f t="shared" si="12"/>
        <v>8.684666666666667</v>
      </c>
      <c r="J20" s="52">
        <v>8.8</v>
      </c>
      <c r="K20" s="52">
        <f t="shared" si="12"/>
        <v>7.653333333333333</v>
      </c>
      <c r="L20" s="52">
        <f t="shared" si="12"/>
        <v>8.722666666666665</v>
      </c>
      <c r="M20" s="56">
        <f t="shared" si="1"/>
        <v>8.174555555555557</v>
      </c>
      <c r="N20" s="17" t="s">
        <v>24</v>
      </c>
      <c r="O20" s="157">
        <f aca="true" t="shared" si="13" ref="O20:AB20">(O18)*0.4+(O19)*0.6</f>
        <v>8.393333333333333</v>
      </c>
      <c r="P20" s="157">
        <f t="shared" si="13"/>
        <v>8.213333333333333</v>
      </c>
      <c r="Q20" s="157">
        <f t="shared" si="13"/>
        <v>8.233333333333334</v>
      </c>
      <c r="R20" s="157">
        <f t="shared" si="13"/>
        <v>8.133333333333333</v>
      </c>
      <c r="S20" s="157">
        <f t="shared" si="13"/>
        <v>8.586666666666666</v>
      </c>
      <c r="T20" s="157">
        <f t="shared" si="13"/>
        <v>7.986666666666666</v>
      </c>
      <c r="U20" s="157">
        <f t="shared" si="13"/>
        <v>8.333333333333332</v>
      </c>
      <c r="V20" s="157">
        <f t="shared" si="13"/>
        <v>8.306666666666667</v>
      </c>
      <c r="W20" s="157">
        <f t="shared" si="13"/>
        <v>8.426666666666668</v>
      </c>
      <c r="X20" s="157">
        <f t="shared" si="13"/>
        <v>7.866666666666667</v>
      </c>
      <c r="Y20" s="157">
        <f t="shared" si="13"/>
        <v>7.923333333333333</v>
      </c>
      <c r="Z20" s="157">
        <f t="shared" si="13"/>
        <v>8.596666666666668</v>
      </c>
      <c r="AA20" s="157">
        <f t="shared" si="13"/>
        <v>8.36</v>
      </c>
      <c r="AB20" s="157">
        <f t="shared" si="13"/>
        <v>8.196666666666667</v>
      </c>
      <c r="AC20" s="157">
        <f t="shared" si="5"/>
        <v>8.254047619047618</v>
      </c>
      <c r="AD20" s="24"/>
      <c r="AE20" s="24"/>
      <c r="AF20" s="340"/>
      <c r="AG20" s="338"/>
    </row>
    <row r="21" spans="1:33" ht="15" customHeight="1">
      <c r="A21" s="313">
        <v>63</v>
      </c>
      <c r="B21" s="302" t="s">
        <v>445</v>
      </c>
      <c r="C21" s="307" t="s">
        <v>701</v>
      </c>
      <c r="D21" s="310" t="s">
        <v>446</v>
      </c>
      <c r="E21" s="307" t="s">
        <v>74</v>
      </c>
      <c r="F21" s="27" t="s">
        <v>24</v>
      </c>
      <c r="G21" s="21">
        <f aca="true" t="shared" si="14" ref="G21:L21">Q23</f>
        <v>8.126666666666667</v>
      </c>
      <c r="H21" s="21">
        <f t="shared" si="14"/>
        <v>7.973333333333333</v>
      </c>
      <c r="I21" s="21">
        <f t="shared" si="14"/>
        <v>8.413333333333334</v>
      </c>
      <c r="J21" s="21">
        <f t="shared" si="14"/>
        <v>8.053333333333333</v>
      </c>
      <c r="K21" s="21">
        <f t="shared" si="14"/>
        <v>8.413333333333332</v>
      </c>
      <c r="L21" s="21">
        <f t="shared" si="14"/>
        <v>8.026666666666667</v>
      </c>
      <c r="M21" s="28">
        <f t="shared" si="1"/>
        <v>8.16777777777778</v>
      </c>
      <c r="N21" s="27" t="s">
        <v>34</v>
      </c>
      <c r="O21" s="179">
        <v>7.9833333333333325</v>
      </c>
      <c r="P21" s="179">
        <v>8.033333333333333</v>
      </c>
      <c r="Q21" s="179">
        <v>7.866666666666667</v>
      </c>
      <c r="R21" s="179">
        <v>7.633333333333333</v>
      </c>
      <c r="S21" s="179">
        <v>7.833333333333333</v>
      </c>
      <c r="T21" s="179">
        <v>7.833333333333333</v>
      </c>
      <c r="U21" s="179">
        <v>8.133333333333333</v>
      </c>
      <c r="V21" s="179">
        <v>7.7666666666666675</v>
      </c>
      <c r="W21" s="179">
        <v>7.866666666666667</v>
      </c>
      <c r="X21" s="179">
        <v>7.6</v>
      </c>
      <c r="Y21" s="179">
        <v>7.966666666666667</v>
      </c>
      <c r="Z21" s="179">
        <v>8.033333333333333</v>
      </c>
      <c r="AA21" s="179">
        <v>8.216666666666667</v>
      </c>
      <c r="AB21" s="179">
        <v>7.5</v>
      </c>
      <c r="AC21" s="108">
        <f t="shared" si="5"/>
        <v>7.876190476190476</v>
      </c>
      <c r="AD21" s="29"/>
      <c r="AE21" s="29"/>
      <c r="AF21" s="348" t="s">
        <v>554</v>
      </c>
      <c r="AG21" s="336" t="s">
        <v>555</v>
      </c>
    </row>
    <row r="22" spans="1:33" ht="15">
      <c r="A22" s="314"/>
      <c r="B22" s="303"/>
      <c r="C22" s="305"/>
      <c r="D22" s="311"/>
      <c r="E22" s="305"/>
      <c r="F22" s="51" t="s">
        <v>25</v>
      </c>
      <c r="G22" s="21">
        <v>8.4</v>
      </c>
      <c r="H22" s="21">
        <v>7.4</v>
      </c>
      <c r="I22" s="21">
        <v>9.75</v>
      </c>
      <c r="J22" s="21">
        <v>8.5</v>
      </c>
      <c r="K22" s="21">
        <v>5</v>
      </c>
      <c r="L22" s="21">
        <v>8.2</v>
      </c>
      <c r="M22" s="21">
        <f t="shared" si="1"/>
        <v>7.875</v>
      </c>
      <c r="N22" s="51" t="s">
        <v>35</v>
      </c>
      <c r="O22" s="179">
        <v>7.65</v>
      </c>
      <c r="P22" s="179">
        <v>8.4</v>
      </c>
      <c r="Q22" s="179">
        <v>8.3</v>
      </c>
      <c r="R22" s="179">
        <v>8.2</v>
      </c>
      <c r="S22" s="179">
        <v>8.8</v>
      </c>
      <c r="T22" s="179">
        <v>8.2</v>
      </c>
      <c r="U22" s="179">
        <v>8.6</v>
      </c>
      <c r="V22" s="179">
        <v>8.2</v>
      </c>
      <c r="W22" s="179">
        <v>8.4</v>
      </c>
      <c r="X22" s="179">
        <v>8</v>
      </c>
      <c r="Y22" s="179">
        <v>8</v>
      </c>
      <c r="Z22" s="179">
        <v>8.5</v>
      </c>
      <c r="AA22" s="179">
        <v>8.4</v>
      </c>
      <c r="AB22" s="179">
        <v>8.1</v>
      </c>
      <c r="AC22" s="156">
        <f t="shared" si="5"/>
        <v>8.267857142857142</v>
      </c>
      <c r="AD22" s="23"/>
      <c r="AE22" s="23"/>
      <c r="AF22" s="339"/>
      <c r="AG22" s="337"/>
    </row>
    <row r="23" spans="1:33" ht="15.75" thickBot="1">
      <c r="A23" s="315"/>
      <c r="B23" s="304"/>
      <c r="C23" s="306"/>
      <c r="D23" s="312"/>
      <c r="E23" s="306"/>
      <c r="F23" s="17" t="s">
        <v>26</v>
      </c>
      <c r="G23" s="52">
        <f aca="true" t="shared" si="15" ref="G23:L23">(G21*0.4+G22*0.6)</f>
        <v>8.290666666666667</v>
      </c>
      <c r="H23" s="52">
        <f t="shared" si="15"/>
        <v>7.629333333333333</v>
      </c>
      <c r="I23" s="52">
        <f t="shared" si="15"/>
        <v>9.215333333333334</v>
      </c>
      <c r="J23" s="52">
        <f t="shared" si="15"/>
        <v>8.321333333333333</v>
      </c>
      <c r="K23" s="52">
        <f t="shared" si="15"/>
        <v>6.365333333333333</v>
      </c>
      <c r="L23" s="52">
        <f t="shared" si="15"/>
        <v>8.130666666666666</v>
      </c>
      <c r="M23" s="56">
        <f t="shared" si="1"/>
        <v>7.992111111111112</v>
      </c>
      <c r="N23" s="17" t="s">
        <v>24</v>
      </c>
      <c r="O23" s="157">
        <f aca="true" t="shared" si="16" ref="O23:AB23">(O21)*0.4+(O22)*0.6</f>
        <v>7.783333333333333</v>
      </c>
      <c r="P23" s="157">
        <f t="shared" si="16"/>
        <v>8.253333333333334</v>
      </c>
      <c r="Q23" s="157">
        <f t="shared" si="16"/>
        <v>8.126666666666667</v>
      </c>
      <c r="R23" s="157">
        <f t="shared" si="16"/>
        <v>7.973333333333333</v>
      </c>
      <c r="S23" s="157">
        <f t="shared" si="16"/>
        <v>8.413333333333334</v>
      </c>
      <c r="T23" s="157">
        <f t="shared" si="16"/>
        <v>8.053333333333333</v>
      </c>
      <c r="U23" s="157">
        <f t="shared" si="16"/>
        <v>8.413333333333332</v>
      </c>
      <c r="V23" s="157">
        <f t="shared" si="16"/>
        <v>8.026666666666667</v>
      </c>
      <c r="W23" s="157">
        <f t="shared" si="16"/>
        <v>8.186666666666667</v>
      </c>
      <c r="X23" s="157">
        <f t="shared" si="16"/>
        <v>7.84</v>
      </c>
      <c r="Y23" s="157">
        <f t="shared" si="16"/>
        <v>7.986666666666666</v>
      </c>
      <c r="Z23" s="157">
        <f t="shared" si="16"/>
        <v>8.313333333333333</v>
      </c>
      <c r="AA23" s="157">
        <f t="shared" si="16"/>
        <v>8.326666666666668</v>
      </c>
      <c r="AB23" s="157">
        <f t="shared" si="16"/>
        <v>7.859999999999999</v>
      </c>
      <c r="AC23" s="157">
        <f t="shared" si="5"/>
        <v>8.111190476190476</v>
      </c>
      <c r="AD23" s="24"/>
      <c r="AE23" s="24"/>
      <c r="AF23" s="340"/>
      <c r="AG23" s="338"/>
    </row>
    <row r="24" spans="1:33" ht="15" customHeight="1">
      <c r="A24" s="325">
        <v>64</v>
      </c>
      <c r="B24" s="302" t="s">
        <v>447</v>
      </c>
      <c r="C24" s="307" t="s">
        <v>702</v>
      </c>
      <c r="D24" s="310" t="s">
        <v>448</v>
      </c>
      <c r="E24" s="307" t="s">
        <v>69</v>
      </c>
      <c r="F24" s="27" t="s">
        <v>24</v>
      </c>
      <c r="G24" s="21">
        <f aca="true" t="shared" si="17" ref="G24:L24">Q26</f>
        <v>8.173333333333334</v>
      </c>
      <c r="H24" s="21">
        <f t="shared" si="17"/>
        <v>8.223333333333333</v>
      </c>
      <c r="I24" s="21">
        <f t="shared" si="17"/>
        <v>8.746666666666666</v>
      </c>
      <c r="J24" s="21">
        <f t="shared" si="17"/>
        <v>8.06</v>
      </c>
      <c r="K24" s="21">
        <f t="shared" si="17"/>
        <v>8.186666666666667</v>
      </c>
      <c r="L24" s="21">
        <f t="shared" si="17"/>
        <v>8.506666666666668</v>
      </c>
      <c r="M24" s="28">
        <f t="shared" si="1"/>
        <v>8.31611111111111</v>
      </c>
      <c r="N24" s="27" t="s">
        <v>34</v>
      </c>
      <c r="O24" s="179">
        <v>8.166666666666668</v>
      </c>
      <c r="P24" s="179">
        <v>8.166666666666668</v>
      </c>
      <c r="Q24" s="179">
        <v>7.9833333333333325</v>
      </c>
      <c r="R24" s="179">
        <v>7.883333333333333</v>
      </c>
      <c r="S24" s="179">
        <v>8.366666666666667</v>
      </c>
      <c r="T24" s="179">
        <v>7.7</v>
      </c>
      <c r="U24" s="179">
        <v>7.866666666666667</v>
      </c>
      <c r="V24" s="179">
        <v>8.066666666666666</v>
      </c>
      <c r="W24" s="179">
        <v>8.066666666666666</v>
      </c>
      <c r="X24" s="179">
        <v>7.7</v>
      </c>
      <c r="Y24" s="179">
        <v>7.833333333333333</v>
      </c>
      <c r="Z24" s="179">
        <v>8.266666666666667</v>
      </c>
      <c r="AA24" s="179">
        <v>8.416666666666668</v>
      </c>
      <c r="AB24" s="179">
        <v>7.7</v>
      </c>
      <c r="AC24" s="108">
        <f t="shared" si="5"/>
        <v>8.013095238095238</v>
      </c>
      <c r="AD24" s="29"/>
      <c r="AE24" s="29"/>
      <c r="AF24" s="348" t="s">
        <v>554</v>
      </c>
      <c r="AG24" s="336" t="s">
        <v>555</v>
      </c>
    </row>
    <row r="25" spans="1:33" ht="15">
      <c r="A25" s="308"/>
      <c r="B25" s="303"/>
      <c r="C25" s="305"/>
      <c r="D25" s="311"/>
      <c r="E25" s="305"/>
      <c r="F25" s="51" t="s">
        <v>25</v>
      </c>
      <c r="G25" s="21">
        <v>6.8</v>
      </c>
      <c r="H25" s="21">
        <v>6.2</v>
      </c>
      <c r="I25" s="21">
        <v>4</v>
      </c>
      <c r="J25" s="21">
        <v>10</v>
      </c>
      <c r="K25" s="21">
        <v>6.6</v>
      </c>
      <c r="L25" s="21">
        <v>5</v>
      </c>
      <c r="M25" s="21">
        <f t="shared" si="1"/>
        <v>6.433333333333334</v>
      </c>
      <c r="N25" s="51" t="s">
        <v>35</v>
      </c>
      <c r="O25" s="179">
        <v>8.7</v>
      </c>
      <c r="P25" s="179">
        <v>8.5</v>
      </c>
      <c r="Q25" s="179">
        <v>8.3</v>
      </c>
      <c r="R25" s="179">
        <v>8.45</v>
      </c>
      <c r="S25" s="179">
        <v>9</v>
      </c>
      <c r="T25" s="179">
        <v>8.3</v>
      </c>
      <c r="U25" s="179">
        <v>8.4</v>
      </c>
      <c r="V25" s="179">
        <v>8.8</v>
      </c>
      <c r="W25" s="179">
        <v>8.6</v>
      </c>
      <c r="X25" s="179">
        <v>8</v>
      </c>
      <c r="Y25" s="179">
        <v>7.95</v>
      </c>
      <c r="Z25" s="179">
        <v>9.15</v>
      </c>
      <c r="AA25" s="179">
        <v>8.4</v>
      </c>
      <c r="AB25" s="179">
        <v>8.45</v>
      </c>
      <c r="AC25" s="156">
        <f t="shared" si="5"/>
        <v>8.500000000000002</v>
      </c>
      <c r="AD25" s="23"/>
      <c r="AE25" s="23"/>
      <c r="AF25" s="339"/>
      <c r="AG25" s="337"/>
    </row>
    <row r="26" spans="1:33" ht="15.75" thickBot="1">
      <c r="A26" s="309"/>
      <c r="B26" s="304"/>
      <c r="C26" s="306"/>
      <c r="D26" s="312"/>
      <c r="E26" s="306"/>
      <c r="F26" s="17" t="s">
        <v>26</v>
      </c>
      <c r="G26" s="52">
        <v>7.4</v>
      </c>
      <c r="H26" s="52">
        <f aca="true" t="shared" si="18" ref="G26:L26">(H24*0.4+H25*0.6)</f>
        <v>7.009333333333333</v>
      </c>
      <c r="I26" s="52">
        <f t="shared" si="18"/>
        <v>5.898666666666667</v>
      </c>
      <c r="J26" s="52">
        <f t="shared" si="18"/>
        <v>9.224</v>
      </c>
      <c r="K26" s="52">
        <f t="shared" si="18"/>
        <v>7.234666666666667</v>
      </c>
      <c r="L26" s="52">
        <f t="shared" si="18"/>
        <v>6.402666666666667</v>
      </c>
      <c r="M26" s="56">
        <f t="shared" si="1"/>
        <v>7.194888888888889</v>
      </c>
      <c r="N26" s="17" t="s">
        <v>24</v>
      </c>
      <c r="O26" s="157">
        <f aca="true" t="shared" si="19" ref="O26:AB26">(O24)*0.4+(O25)*0.6</f>
        <v>8.486666666666668</v>
      </c>
      <c r="P26" s="157">
        <f t="shared" si="19"/>
        <v>8.366666666666667</v>
      </c>
      <c r="Q26" s="157">
        <f t="shared" si="19"/>
        <v>8.173333333333334</v>
      </c>
      <c r="R26" s="157">
        <f t="shared" si="19"/>
        <v>8.223333333333333</v>
      </c>
      <c r="S26" s="157">
        <f t="shared" si="19"/>
        <v>8.746666666666666</v>
      </c>
      <c r="T26" s="157">
        <f t="shared" si="19"/>
        <v>8.06</v>
      </c>
      <c r="U26" s="157">
        <f t="shared" si="19"/>
        <v>8.186666666666667</v>
      </c>
      <c r="V26" s="157">
        <f t="shared" si="19"/>
        <v>8.506666666666668</v>
      </c>
      <c r="W26" s="157">
        <f t="shared" si="19"/>
        <v>8.386666666666667</v>
      </c>
      <c r="X26" s="157">
        <f t="shared" si="19"/>
        <v>7.88</v>
      </c>
      <c r="Y26" s="157">
        <f t="shared" si="19"/>
        <v>7.903333333333332</v>
      </c>
      <c r="Z26" s="157">
        <f t="shared" si="19"/>
        <v>8.796666666666667</v>
      </c>
      <c r="AA26" s="157">
        <f t="shared" si="19"/>
        <v>8.406666666666666</v>
      </c>
      <c r="AB26" s="157">
        <f t="shared" si="19"/>
        <v>8.149999999999999</v>
      </c>
      <c r="AC26" s="157">
        <f t="shared" si="5"/>
        <v>8.305238095238096</v>
      </c>
      <c r="AD26" s="24"/>
      <c r="AE26" s="24"/>
      <c r="AF26" s="340"/>
      <c r="AG26" s="338"/>
    </row>
    <row r="27" spans="1:33" ht="15" customHeight="1">
      <c r="A27" s="313">
        <v>65</v>
      </c>
      <c r="B27" s="302" t="s">
        <v>449</v>
      </c>
      <c r="C27" s="307" t="s">
        <v>703</v>
      </c>
      <c r="D27" s="310" t="s">
        <v>450</v>
      </c>
      <c r="E27" s="307" t="s">
        <v>74</v>
      </c>
      <c r="F27" s="27" t="s">
        <v>24</v>
      </c>
      <c r="G27" s="21">
        <f aca="true" t="shared" si="20" ref="G27:L27">Q29</f>
        <v>8.193333333333333</v>
      </c>
      <c r="H27" s="21">
        <f t="shared" si="20"/>
        <v>8.116666666666667</v>
      </c>
      <c r="I27" s="21">
        <f t="shared" si="20"/>
        <v>8.493333333333334</v>
      </c>
      <c r="J27" s="21">
        <f t="shared" si="20"/>
        <v>8.146666666666668</v>
      </c>
      <c r="K27" s="21">
        <f t="shared" si="20"/>
        <v>8.586666666666666</v>
      </c>
      <c r="L27" s="21">
        <f t="shared" si="20"/>
        <v>8.373333333333333</v>
      </c>
      <c r="M27" s="28">
        <f t="shared" si="1"/>
        <v>8.318333333333333</v>
      </c>
      <c r="N27" s="27" t="s">
        <v>34</v>
      </c>
      <c r="O27" s="179">
        <v>8</v>
      </c>
      <c r="P27" s="179">
        <v>7.966666666666667</v>
      </c>
      <c r="Q27" s="179">
        <v>7.883333333333333</v>
      </c>
      <c r="R27" s="179">
        <v>7.7666666666666675</v>
      </c>
      <c r="S27" s="179">
        <v>8.033333333333333</v>
      </c>
      <c r="T27" s="179">
        <v>7.7666666666666675</v>
      </c>
      <c r="U27" s="179">
        <v>8.866666666666667</v>
      </c>
      <c r="V27" s="179">
        <v>8.033333333333333</v>
      </c>
      <c r="W27" s="179">
        <v>7.933333333333333</v>
      </c>
      <c r="X27" s="179">
        <v>7.666666666666667</v>
      </c>
      <c r="Y27" s="179">
        <v>7.916666666666667</v>
      </c>
      <c r="Z27" s="179">
        <v>8.133333333333333</v>
      </c>
      <c r="AA27" s="179">
        <v>8.3</v>
      </c>
      <c r="AB27" s="179">
        <v>7.633333333333333</v>
      </c>
      <c r="AC27" s="108">
        <f t="shared" si="5"/>
        <v>7.992857142857143</v>
      </c>
      <c r="AD27" s="29"/>
      <c r="AE27" s="29"/>
      <c r="AF27" s="348" t="s">
        <v>554</v>
      </c>
      <c r="AG27" s="336" t="s">
        <v>555</v>
      </c>
    </row>
    <row r="28" spans="1:33" ht="15">
      <c r="A28" s="314"/>
      <c r="B28" s="303"/>
      <c r="C28" s="305"/>
      <c r="D28" s="311"/>
      <c r="E28" s="305"/>
      <c r="F28" s="51" t="s">
        <v>25</v>
      </c>
      <c r="G28" s="21">
        <v>6.4</v>
      </c>
      <c r="H28" s="21">
        <v>7.2</v>
      </c>
      <c r="I28" s="21">
        <v>8.5</v>
      </c>
      <c r="J28" s="21">
        <v>5.75</v>
      </c>
      <c r="K28" s="21">
        <v>8</v>
      </c>
      <c r="L28" s="21">
        <v>5.6</v>
      </c>
      <c r="M28" s="21">
        <f t="shared" si="1"/>
        <v>6.908333333333334</v>
      </c>
      <c r="N28" s="51" t="s">
        <v>35</v>
      </c>
      <c r="O28" s="179">
        <v>7.8</v>
      </c>
      <c r="P28" s="179">
        <v>8.4</v>
      </c>
      <c r="Q28" s="179">
        <v>8.4</v>
      </c>
      <c r="R28" s="179">
        <v>8.35</v>
      </c>
      <c r="S28" s="179">
        <v>8.8</v>
      </c>
      <c r="T28" s="179">
        <v>8.4</v>
      </c>
      <c r="U28" s="179">
        <v>8.4</v>
      </c>
      <c r="V28" s="179">
        <v>8.6</v>
      </c>
      <c r="W28" s="179">
        <v>8.4</v>
      </c>
      <c r="X28" s="179">
        <v>8</v>
      </c>
      <c r="Y28" s="179">
        <v>8</v>
      </c>
      <c r="Z28" s="179">
        <v>9.45</v>
      </c>
      <c r="AA28" s="179">
        <v>8.45</v>
      </c>
      <c r="AB28" s="179">
        <v>8.1</v>
      </c>
      <c r="AC28" s="156">
        <f t="shared" si="5"/>
        <v>8.39642857142857</v>
      </c>
      <c r="AD28" s="23"/>
      <c r="AE28" s="23"/>
      <c r="AF28" s="339"/>
      <c r="AG28" s="337"/>
    </row>
    <row r="29" spans="1:33" ht="15.75" thickBot="1">
      <c r="A29" s="315"/>
      <c r="B29" s="304"/>
      <c r="C29" s="306"/>
      <c r="D29" s="312"/>
      <c r="E29" s="306"/>
      <c r="F29" s="17" t="s">
        <v>26</v>
      </c>
      <c r="G29" s="52">
        <f aca="true" t="shared" si="21" ref="G29:L29">(G27*0.4+G28*0.6)</f>
        <v>7.117333333333333</v>
      </c>
      <c r="H29" s="52">
        <f t="shared" si="21"/>
        <v>7.566666666666667</v>
      </c>
      <c r="I29" s="52">
        <f t="shared" si="21"/>
        <v>8.497333333333334</v>
      </c>
      <c r="J29" s="52">
        <f t="shared" si="21"/>
        <v>6.708666666666668</v>
      </c>
      <c r="K29" s="52">
        <f t="shared" si="21"/>
        <v>8.234666666666666</v>
      </c>
      <c r="L29" s="52">
        <f t="shared" si="21"/>
        <v>6.709333333333333</v>
      </c>
      <c r="M29" s="56">
        <f t="shared" si="1"/>
        <v>7.472333333333334</v>
      </c>
      <c r="N29" s="17" t="s">
        <v>24</v>
      </c>
      <c r="O29" s="157">
        <f aca="true" t="shared" si="22" ref="O29:AB29">(O27)*0.4+(O28)*0.6</f>
        <v>7.88</v>
      </c>
      <c r="P29" s="157">
        <f t="shared" si="22"/>
        <v>8.226666666666667</v>
      </c>
      <c r="Q29" s="157">
        <f t="shared" si="22"/>
        <v>8.193333333333333</v>
      </c>
      <c r="R29" s="157">
        <f t="shared" si="22"/>
        <v>8.116666666666667</v>
      </c>
      <c r="S29" s="157">
        <f t="shared" si="22"/>
        <v>8.493333333333334</v>
      </c>
      <c r="T29" s="157">
        <f t="shared" si="22"/>
        <v>8.146666666666668</v>
      </c>
      <c r="U29" s="157">
        <f t="shared" si="22"/>
        <v>8.586666666666666</v>
      </c>
      <c r="V29" s="157">
        <f t="shared" si="22"/>
        <v>8.373333333333333</v>
      </c>
      <c r="W29" s="157">
        <f t="shared" si="22"/>
        <v>8.213333333333333</v>
      </c>
      <c r="X29" s="157">
        <f t="shared" si="22"/>
        <v>7.866666666666667</v>
      </c>
      <c r="Y29" s="157">
        <f t="shared" si="22"/>
        <v>7.966666666666667</v>
      </c>
      <c r="Z29" s="157">
        <f t="shared" si="22"/>
        <v>8.923333333333332</v>
      </c>
      <c r="AA29" s="157">
        <f t="shared" si="22"/>
        <v>8.39</v>
      </c>
      <c r="AB29" s="157">
        <f t="shared" si="22"/>
        <v>7.913333333333332</v>
      </c>
      <c r="AC29" s="157">
        <f t="shared" si="5"/>
        <v>8.235</v>
      </c>
      <c r="AD29" s="24"/>
      <c r="AE29" s="24"/>
      <c r="AF29" s="340"/>
      <c r="AG29" s="338"/>
    </row>
    <row r="30" spans="1:33" ht="15" customHeight="1">
      <c r="A30" s="325">
        <v>66</v>
      </c>
      <c r="B30" s="302" t="s">
        <v>451</v>
      </c>
      <c r="C30" s="307" t="s">
        <v>704</v>
      </c>
      <c r="D30" s="302" t="s">
        <v>739</v>
      </c>
      <c r="E30" s="310" t="s">
        <v>74</v>
      </c>
      <c r="F30" s="57" t="s">
        <v>24</v>
      </c>
      <c r="G30" s="21">
        <f aca="true" t="shared" si="23" ref="G30:L30">Q32</f>
        <v>8.14</v>
      </c>
      <c r="H30" s="21">
        <f t="shared" si="23"/>
        <v>8.06</v>
      </c>
      <c r="I30" s="21">
        <f t="shared" si="23"/>
        <v>8.453333333333333</v>
      </c>
      <c r="J30" s="21">
        <f t="shared" si="23"/>
        <v>8.079999999999998</v>
      </c>
      <c r="K30" s="21">
        <f t="shared" si="23"/>
        <v>8.573333333333332</v>
      </c>
      <c r="L30" s="21">
        <f t="shared" si="23"/>
        <v>8.213333333333333</v>
      </c>
      <c r="M30" s="28">
        <f>AVERAGE(G30:L30)</f>
        <v>8.253333333333332</v>
      </c>
      <c r="N30" s="27" t="s">
        <v>34</v>
      </c>
      <c r="O30" s="179">
        <v>7.833333333333333</v>
      </c>
      <c r="P30" s="179">
        <v>8.066666666666666</v>
      </c>
      <c r="Q30" s="179">
        <v>7.9</v>
      </c>
      <c r="R30" s="179">
        <v>7.7</v>
      </c>
      <c r="S30" s="179">
        <v>7.933333333333333</v>
      </c>
      <c r="T30" s="179">
        <v>7.9</v>
      </c>
      <c r="U30" s="179">
        <v>8.533333333333333</v>
      </c>
      <c r="V30" s="179">
        <v>7.933333333333333</v>
      </c>
      <c r="W30" s="179">
        <v>7.866666666666667</v>
      </c>
      <c r="X30" s="179">
        <v>7.7</v>
      </c>
      <c r="Y30" s="179">
        <v>7.833333333333333</v>
      </c>
      <c r="Z30" s="179">
        <v>8.166666666666668</v>
      </c>
      <c r="AA30" s="179">
        <v>8.266666666666667</v>
      </c>
      <c r="AB30" s="179">
        <v>7.5</v>
      </c>
      <c r="AC30" s="108">
        <f t="shared" si="5"/>
        <v>7.938095238095237</v>
      </c>
      <c r="AD30" s="29"/>
      <c r="AE30" s="29"/>
      <c r="AF30" s="348" t="s">
        <v>554</v>
      </c>
      <c r="AG30" s="336" t="s">
        <v>555</v>
      </c>
    </row>
    <row r="31" spans="1:33" ht="15">
      <c r="A31" s="308"/>
      <c r="B31" s="303"/>
      <c r="C31" s="305"/>
      <c r="D31" s="303"/>
      <c r="E31" s="311"/>
      <c r="F31" s="35" t="s">
        <v>25</v>
      </c>
      <c r="G31" s="21">
        <v>8.2</v>
      </c>
      <c r="H31" s="21">
        <v>8.6</v>
      </c>
      <c r="I31" s="21">
        <v>9.75</v>
      </c>
      <c r="J31" s="21">
        <v>9</v>
      </c>
      <c r="K31" s="21">
        <v>7</v>
      </c>
      <c r="L31" s="21">
        <v>8.6</v>
      </c>
      <c r="M31" s="21">
        <f t="shared" si="1"/>
        <v>8.525</v>
      </c>
      <c r="N31" s="51" t="s">
        <v>35</v>
      </c>
      <c r="O31" s="179">
        <v>7.8</v>
      </c>
      <c r="P31" s="179">
        <v>8.4</v>
      </c>
      <c r="Q31" s="179">
        <v>8.3</v>
      </c>
      <c r="R31" s="179">
        <v>8.3</v>
      </c>
      <c r="S31" s="179">
        <v>8.8</v>
      </c>
      <c r="T31" s="179">
        <v>8.2</v>
      </c>
      <c r="U31" s="179">
        <v>8.6</v>
      </c>
      <c r="V31" s="179">
        <v>8.4</v>
      </c>
      <c r="W31" s="179">
        <v>8.2</v>
      </c>
      <c r="X31" s="179">
        <v>8</v>
      </c>
      <c r="Y31" s="179">
        <v>7.95</v>
      </c>
      <c r="Z31" s="179">
        <v>8.95</v>
      </c>
      <c r="AA31" s="179">
        <v>8.4</v>
      </c>
      <c r="AB31" s="179">
        <v>8.1</v>
      </c>
      <c r="AC31" s="156">
        <f t="shared" si="5"/>
        <v>8.314285714285715</v>
      </c>
      <c r="AD31" s="23"/>
      <c r="AE31" s="23"/>
      <c r="AF31" s="339"/>
      <c r="AG31" s="337"/>
    </row>
    <row r="32" spans="1:33" ht="15.75" thickBot="1">
      <c r="A32" s="309"/>
      <c r="B32" s="304"/>
      <c r="C32" s="306"/>
      <c r="D32" s="304"/>
      <c r="E32" s="312"/>
      <c r="F32" s="36" t="s">
        <v>26</v>
      </c>
      <c r="G32" s="52">
        <f aca="true" t="shared" si="24" ref="G32:L32">(G30*0.4+G31*0.6)</f>
        <v>8.175999999999998</v>
      </c>
      <c r="H32" s="52">
        <f t="shared" si="24"/>
        <v>8.384</v>
      </c>
      <c r="I32" s="52">
        <f t="shared" si="24"/>
        <v>9.231333333333334</v>
      </c>
      <c r="J32" s="52">
        <f t="shared" si="24"/>
        <v>8.631999999999998</v>
      </c>
      <c r="K32" s="52">
        <f t="shared" si="24"/>
        <v>7.629333333333333</v>
      </c>
      <c r="L32" s="52">
        <f t="shared" si="24"/>
        <v>8.445333333333332</v>
      </c>
      <c r="M32" s="56">
        <f t="shared" si="1"/>
        <v>8.416333333333332</v>
      </c>
      <c r="N32" s="17" t="s">
        <v>24</v>
      </c>
      <c r="O32" s="157">
        <f aca="true" t="shared" si="25" ref="O32:AB32">(O30)*0.4+(O31)*0.6</f>
        <v>7.813333333333333</v>
      </c>
      <c r="P32" s="157">
        <f t="shared" si="25"/>
        <v>8.266666666666666</v>
      </c>
      <c r="Q32" s="157">
        <f t="shared" si="25"/>
        <v>8.14</v>
      </c>
      <c r="R32" s="157">
        <f t="shared" si="25"/>
        <v>8.06</v>
      </c>
      <c r="S32" s="157">
        <f t="shared" si="25"/>
        <v>8.453333333333333</v>
      </c>
      <c r="T32" s="157">
        <f t="shared" si="25"/>
        <v>8.079999999999998</v>
      </c>
      <c r="U32" s="157">
        <f t="shared" si="25"/>
        <v>8.573333333333332</v>
      </c>
      <c r="V32" s="157">
        <f t="shared" si="25"/>
        <v>8.213333333333333</v>
      </c>
      <c r="W32" s="157">
        <f t="shared" si="25"/>
        <v>8.066666666666666</v>
      </c>
      <c r="X32" s="157">
        <f t="shared" si="25"/>
        <v>7.88</v>
      </c>
      <c r="Y32" s="157">
        <f t="shared" si="25"/>
        <v>7.903333333333332</v>
      </c>
      <c r="Z32" s="157">
        <f t="shared" si="25"/>
        <v>8.636666666666667</v>
      </c>
      <c r="AA32" s="157">
        <f t="shared" si="25"/>
        <v>8.346666666666668</v>
      </c>
      <c r="AB32" s="157">
        <f t="shared" si="25"/>
        <v>7.859999999999999</v>
      </c>
      <c r="AC32" s="157">
        <f t="shared" si="5"/>
        <v>8.163809523809523</v>
      </c>
      <c r="AD32" s="24"/>
      <c r="AE32" s="24"/>
      <c r="AF32" s="340"/>
      <c r="AG32" s="338"/>
    </row>
    <row r="33" spans="1:33" ht="15.75" customHeight="1">
      <c r="A33" s="313">
        <v>67</v>
      </c>
      <c r="B33" s="302" t="s">
        <v>453</v>
      </c>
      <c r="C33" s="307" t="s">
        <v>705</v>
      </c>
      <c r="D33" s="307" t="s">
        <v>706</v>
      </c>
      <c r="E33" s="307" t="s">
        <v>74</v>
      </c>
      <c r="F33" s="27" t="s">
        <v>24</v>
      </c>
      <c r="G33" s="21">
        <f aca="true" t="shared" si="26" ref="G33:L33">Q35</f>
        <v>8.100000000000001</v>
      </c>
      <c r="H33" s="21">
        <f t="shared" si="26"/>
        <v>8.023333333333333</v>
      </c>
      <c r="I33" s="21">
        <f t="shared" si="26"/>
        <v>8.426666666666668</v>
      </c>
      <c r="J33" s="21">
        <f t="shared" si="26"/>
        <v>7.986666666666666</v>
      </c>
      <c r="K33" s="21">
        <f t="shared" si="26"/>
        <v>8.293333333333333</v>
      </c>
      <c r="L33" s="21">
        <f t="shared" si="26"/>
        <v>8.173333333333334</v>
      </c>
      <c r="M33" s="28">
        <f t="shared" si="1"/>
        <v>8.167222222222222</v>
      </c>
      <c r="N33" s="27" t="s">
        <v>34</v>
      </c>
      <c r="O33" s="179">
        <v>7.8</v>
      </c>
      <c r="P33" s="179">
        <v>7.8</v>
      </c>
      <c r="Q33" s="179">
        <v>7.8</v>
      </c>
      <c r="R33" s="179">
        <v>7.683333333333333</v>
      </c>
      <c r="S33" s="179">
        <v>7.866666666666667</v>
      </c>
      <c r="T33" s="179">
        <v>7.666666666666667</v>
      </c>
      <c r="U33" s="179">
        <v>8.133333333333333</v>
      </c>
      <c r="V33" s="179">
        <v>7.833333333333333</v>
      </c>
      <c r="W33" s="179">
        <v>7.6</v>
      </c>
      <c r="X33" s="179">
        <v>7.566666666666667</v>
      </c>
      <c r="Y33" s="179">
        <v>8.1</v>
      </c>
      <c r="Z33" s="179">
        <v>8.233333333333333</v>
      </c>
      <c r="AA33" s="179">
        <v>8.166666666666668</v>
      </c>
      <c r="AB33" s="179">
        <v>7.533333333333333</v>
      </c>
      <c r="AC33" s="108">
        <f t="shared" si="5"/>
        <v>7.841666666666667</v>
      </c>
      <c r="AD33" s="29"/>
      <c r="AE33" s="29"/>
      <c r="AF33" s="348" t="s">
        <v>554</v>
      </c>
      <c r="AG33" s="336" t="s">
        <v>555</v>
      </c>
    </row>
    <row r="34" spans="1:33" ht="15">
      <c r="A34" s="314"/>
      <c r="B34" s="303"/>
      <c r="C34" s="305"/>
      <c r="D34" s="305"/>
      <c r="E34" s="305"/>
      <c r="F34" s="51" t="s">
        <v>25</v>
      </c>
      <c r="G34" s="21">
        <v>7.8</v>
      </c>
      <c r="H34" s="21">
        <v>8</v>
      </c>
      <c r="I34" s="21">
        <v>9.5</v>
      </c>
      <c r="J34" s="21">
        <v>9.5</v>
      </c>
      <c r="K34" s="21">
        <v>8</v>
      </c>
      <c r="L34" s="21">
        <v>8.4</v>
      </c>
      <c r="M34" s="21">
        <f t="shared" si="1"/>
        <v>8.533333333333333</v>
      </c>
      <c r="N34" s="51" t="s">
        <v>35</v>
      </c>
      <c r="O34" s="179">
        <v>7.8</v>
      </c>
      <c r="P34" s="179">
        <v>8.4</v>
      </c>
      <c r="Q34" s="179">
        <v>8.3</v>
      </c>
      <c r="R34" s="179">
        <v>8.25</v>
      </c>
      <c r="S34" s="179">
        <v>8.8</v>
      </c>
      <c r="T34" s="179">
        <v>8.2</v>
      </c>
      <c r="U34" s="179">
        <v>8.4</v>
      </c>
      <c r="V34" s="179">
        <v>8.4</v>
      </c>
      <c r="W34" s="179">
        <v>8.4</v>
      </c>
      <c r="X34" s="179">
        <v>8</v>
      </c>
      <c r="Y34" s="179">
        <v>8</v>
      </c>
      <c r="Z34" s="179">
        <v>8.55</v>
      </c>
      <c r="AA34" s="179">
        <v>8.4</v>
      </c>
      <c r="AB34" s="179">
        <v>8</v>
      </c>
      <c r="AC34" s="156">
        <f t="shared" si="5"/>
        <v>8.278571428571428</v>
      </c>
      <c r="AD34" s="23"/>
      <c r="AE34" s="23"/>
      <c r="AF34" s="339"/>
      <c r="AG34" s="337"/>
    </row>
    <row r="35" spans="1:33" ht="15.75" thickBot="1">
      <c r="A35" s="315"/>
      <c r="B35" s="304"/>
      <c r="C35" s="306"/>
      <c r="D35" s="306"/>
      <c r="E35" s="306"/>
      <c r="F35" s="17" t="s">
        <v>26</v>
      </c>
      <c r="G35" s="52">
        <f aca="true" t="shared" si="27" ref="G35:L35">(G33*0.4+G34*0.6)</f>
        <v>7.92</v>
      </c>
      <c r="H35" s="52">
        <f t="shared" si="27"/>
        <v>8.009333333333334</v>
      </c>
      <c r="I35" s="52">
        <f t="shared" si="27"/>
        <v>9.070666666666668</v>
      </c>
      <c r="J35" s="52">
        <f t="shared" si="27"/>
        <v>8.894666666666666</v>
      </c>
      <c r="K35" s="52">
        <f t="shared" si="27"/>
        <v>8.117333333333333</v>
      </c>
      <c r="L35" s="52">
        <f t="shared" si="27"/>
        <v>8.309333333333335</v>
      </c>
      <c r="M35" s="56">
        <f t="shared" si="1"/>
        <v>8.386888888888889</v>
      </c>
      <c r="N35" s="17" t="s">
        <v>24</v>
      </c>
      <c r="O35" s="157">
        <f aca="true" t="shared" si="28" ref="O35:AB35">(O33)*0.4+(O34)*0.6</f>
        <v>7.8</v>
      </c>
      <c r="P35" s="157">
        <f t="shared" si="28"/>
        <v>8.16</v>
      </c>
      <c r="Q35" s="157">
        <f t="shared" si="28"/>
        <v>8.100000000000001</v>
      </c>
      <c r="R35" s="157">
        <f t="shared" si="28"/>
        <v>8.023333333333333</v>
      </c>
      <c r="S35" s="157">
        <f t="shared" si="28"/>
        <v>8.426666666666668</v>
      </c>
      <c r="T35" s="157">
        <f t="shared" si="28"/>
        <v>7.986666666666666</v>
      </c>
      <c r="U35" s="157">
        <f t="shared" si="28"/>
        <v>8.293333333333333</v>
      </c>
      <c r="V35" s="157">
        <f t="shared" si="28"/>
        <v>8.173333333333334</v>
      </c>
      <c r="W35" s="157">
        <f t="shared" si="28"/>
        <v>8.08</v>
      </c>
      <c r="X35" s="157">
        <f t="shared" si="28"/>
        <v>7.826666666666667</v>
      </c>
      <c r="Y35" s="157">
        <f t="shared" si="28"/>
        <v>8.04</v>
      </c>
      <c r="Z35" s="157">
        <f t="shared" si="28"/>
        <v>8.423333333333332</v>
      </c>
      <c r="AA35" s="157">
        <f t="shared" si="28"/>
        <v>8.306666666666668</v>
      </c>
      <c r="AB35" s="157">
        <f t="shared" si="28"/>
        <v>7.8133333333333335</v>
      </c>
      <c r="AC35" s="157">
        <f t="shared" si="5"/>
        <v>8.103809523809524</v>
      </c>
      <c r="AD35" s="24"/>
      <c r="AE35" s="24"/>
      <c r="AF35" s="340"/>
      <c r="AG35" s="338"/>
    </row>
    <row r="36" spans="1:33" ht="15" customHeight="1">
      <c r="A36" s="325">
        <v>68</v>
      </c>
      <c r="B36" s="302" t="s">
        <v>455</v>
      </c>
      <c r="C36" s="307" t="s">
        <v>707</v>
      </c>
      <c r="D36" s="302" t="s">
        <v>456</v>
      </c>
      <c r="E36" s="307" t="s">
        <v>74</v>
      </c>
      <c r="F36" s="27" t="s">
        <v>24</v>
      </c>
      <c r="G36" s="21">
        <f aca="true" t="shared" si="29" ref="G36:L36">Q38</f>
        <v>8.286666666666667</v>
      </c>
      <c r="H36" s="21">
        <f t="shared" si="29"/>
        <v>8.453333333333333</v>
      </c>
      <c r="I36" s="21">
        <f t="shared" si="29"/>
        <v>8.746666666666668</v>
      </c>
      <c r="J36" s="21">
        <f t="shared" si="29"/>
        <v>8.126666666666667</v>
      </c>
      <c r="K36" s="21">
        <f t="shared" si="29"/>
        <v>8.613333333333333</v>
      </c>
      <c r="L36" s="21">
        <f t="shared" si="29"/>
        <v>8.64</v>
      </c>
      <c r="M36" s="28">
        <f>AVERAGE(G36:L36)</f>
        <v>8.47777777777778</v>
      </c>
      <c r="N36" s="27" t="s">
        <v>34</v>
      </c>
      <c r="O36" s="179">
        <v>8.15</v>
      </c>
      <c r="P36" s="179">
        <v>8</v>
      </c>
      <c r="Q36" s="179">
        <v>8.266666666666667</v>
      </c>
      <c r="R36" s="179">
        <v>8.083333333333332</v>
      </c>
      <c r="S36" s="179">
        <v>8.666666666666668</v>
      </c>
      <c r="T36" s="179">
        <v>7.866666666666667</v>
      </c>
      <c r="U36" s="179">
        <v>8.633333333333333</v>
      </c>
      <c r="V36" s="179">
        <v>8.1</v>
      </c>
      <c r="W36" s="179">
        <v>7.833333333333333</v>
      </c>
      <c r="X36" s="179">
        <v>7.7</v>
      </c>
      <c r="Y36" s="179">
        <v>7.9</v>
      </c>
      <c r="Z36" s="179">
        <v>8.583333333333332</v>
      </c>
      <c r="AA36" s="179">
        <v>8.316666666666666</v>
      </c>
      <c r="AB36" s="179">
        <v>7.866666666666667</v>
      </c>
      <c r="AC36" s="108">
        <f t="shared" si="5"/>
        <v>8.14047619047619</v>
      </c>
      <c r="AD36" s="29"/>
      <c r="AE36" s="29"/>
      <c r="AF36" s="348" t="s">
        <v>554</v>
      </c>
      <c r="AG36" s="336" t="s">
        <v>555</v>
      </c>
    </row>
    <row r="37" spans="1:33" ht="15">
      <c r="A37" s="308"/>
      <c r="B37" s="303"/>
      <c r="C37" s="305"/>
      <c r="D37" s="303"/>
      <c r="E37" s="305"/>
      <c r="F37" s="51" t="s">
        <v>25</v>
      </c>
      <c r="G37" s="21">
        <v>8</v>
      </c>
      <c r="H37" s="21">
        <v>8.2</v>
      </c>
      <c r="I37" s="21">
        <v>9</v>
      </c>
      <c r="J37" s="21">
        <v>9</v>
      </c>
      <c r="K37" s="21">
        <v>8</v>
      </c>
      <c r="L37" s="21">
        <v>9</v>
      </c>
      <c r="M37" s="21">
        <f t="shared" si="1"/>
        <v>8.533333333333333</v>
      </c>
      <c r="N37" s="51" t="s">
        <v>35</v>
      </c>
      <c r="O37" s="179">
        <v>8</v>
      </c>
      <c r="P37" s="179">
        <v>8.4</v>
      </c>
      <c r="Q37" s="179">
        <v>8.3</v>
      </c>
      <c r="R37" s="179">
        <v>8.7</v>
      </c>
      <c r="S37" s="179">
        <v>8.8</v>
      </c>
      <c r="T37" s="179">
        <v>8.3</v>
      </c>
      <c r="U37" s="179">
        <v>8.6</v>
      </c>
      <c r="V37" s="179">
        <v>9</v>
      </c>
      <c r="W37" s="179">
        <v>8.4</v>
      </c>
      <c r="X37" s="179">
        <v>8</v>
      </c>
      <c r="Y37" s="179">
        <v>8</v>
      </c>
      <c r="Z37" s="179">
        <v>9.25</v>
      </c>
      <c r="AA37" s="179">
        <v>8.4</v>
      </c>
      <c r="AB37" s="179">
        <v>8.2</v>
      </c>
      <c r="AC37" s="156">
        <f t="shared" si="5"/>
        <v>8.45357142857143</v>
      </c>
      <c r="AD37" s="23"/>
      <c r="AE37" s="23"/>
      <c r="AF37" s="339"/>
      <c r="AG37" s="337"/>
    </row>
    <row r="38" spans="1:33" ht="15.75" thickBot="1">
      <c r="A38" s="309"/>
      <c r="B38" s="304"/>
      <c r="C38" s="306"/>
      <c r="D38" s="304"/>
      <c r="E38" s="306"/>
      <c r="F38" s="17" t="s">
        <v>26</v>
      </c>
      <c r="G38" s="52">
        <f aca="true" t="shared" si="30" ref="G38:L38">(G36*0.4+G37*0.6)</f>
        <v>8.114666666666666</v>
      </c>
      <c r="H38" s="52">
        <f t="shared" si="30"/>
        <v>8.301333333333332</v>
      </c>
      <c r="I38" s="52">
        <f t="shared" si="30"/>
        <v>8.898666666666667</v>
      </c>
      <c r="J38" s="52">
        <f t="shared" si="30"/>
        <v>8.650666666666666</v>
      </c>
      <c r="K38" s="52">
        <f t="shared" si="30"/>
        <v>8.245333333333333</v>
      </c>
      <c r="L38" s="52">
        <f t="shared" si="30"/>
        <v>8.856</v>
      </c>
      <c r="M38" s="56">
        <f t="shared" si="1"/>
        <v>8.511111111111111</v>
      </c>
      <c r="N38" s="17" t="s">
        <v>24</v>
      </c>
      <c r="O38" s="157">
        <f aca="true" t="shared" si="31" ref="O38:AB38">(O36)*0.4+(O37)*0.6</f>
        <v>8.06</v>
      </c>
      <c r="P38" s="157">
        <f t="shared" si="31"/>
        <v>8.24</v>
      </c>
      <c r="Q38" s="157">
        <f t="shared" si="31"/>
        <v>8.286666666666667</v>
      </c>
      <c r="R38" s="157">
        <f t="shared" si="31"/>
        <v>8.453333333333333</v>
      </c>
      <c r="S38" s="157">
        <f t="shared" si="31"/>
        <v>8.746666666666668</v>
      </c>
      <c r="T38" s="157">
        <f t="shared" si="31"/>
        <v>8.126666666666667</v>
      </c>
      <c r="U38" s="157">
        <f t="shared" si="31"/>
        <v>8.613333333333333</v>
      </c>
      <c r="V38" s="157">
        <f t="shared" si="31"/>
        <v>8.64</v>
      </c>
      <c r="W38" s="157">
        <f t="shared" si="31"/>
        <v>8.173333333333334</v>
      </c>
      <c r="X38" s="157">
        <f t="shared" si="31"/>
        <v>7.88</v>
      </c>
      <c r="Y38" s="157">
        <f t="shared" si="31"/>
        <v>7.96</v>
      </c>
      <c r="Z38" s="157">
        <f t="shared" si="31"/>
        <v>8.983333333333333</v>
      </c>
      <c r="AA38" s="157">
        <f t="shared" si="31"/>
        <v>8.366666666666667</v>
      </c>
      <c r="AB38" s="157">
        <f t="shared" si="31"/>
        <v>8.066666666666666</v>
      </c>
      <c r="AC38" s="157">
        <f t="shared" si="5"/>
        <v>8.328333333333333</v>
      </c>
      <c r="AD38" s="24"/>
      <c r="AE38" s="24"/>
      <c r="AF38" s="340"/>
      <c r="AG38" s="338"/>
    </row>
    <row r="39" spans="1:33" ht="15">
      <c r="A39" s="1"/>
      <c r="B39" s="2"/>
      <c r="C39" s="1"/>
      <c r="D39" s="2"/>
      <c r="E39" s="1"/>
      <c r="F39" s="1"/>
      <c r="G39" s="37"/>
      <c r="H39" s="37"/>
      <c r="I39" s="37"/>
      <c r="J39" s="37"/>
      <c r="K39" s="37"/>
      <c r="L39" s="37"/>
      <c r="M39" s="38"/>
      <c r="N39" s="1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40"/>
      <c r="AF39" s="47"/>
      <c r="AG39" s="47"/>
    </row>
    <row r="40" spans="1:33" ht="15">
      <c r="A40" s="3"/>
      <c r="B40" s="4"/>
      <c r="C40" s="3"/>
      <c r="D40" s="4"/>
      <c r="E40" s="3"/>
      <c r="F40" s="3"/>
      <c r="G40" s="25"/>
      <c r="H40" s="25"/>
      <c r="I40" s="25"/>
      <c r="J40" s="25"/>
      <c r="K40" s="25"/>
      <c r="L40" s="25"/>
      <c r="M40" s="34"/>
      <c r="N40" s="3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26"/>
      <c r="AE40" s="26"/>
      <c r="AF40" s="48"/>
      <c r="AG40" s="48"/>
    </row>
    <row r="41" spans="1:33" ht="15.75" thickBot="1">
      <c r="A41" s="3"/>
      <c r="B41" s="4"/>
      <c r="C41" s="3"/>
      <c r="D41" s="4"/>
      <c r="E41" s="3"/>
      <c r="F41" s="3"/>
      <c r="G41" s="25"/>
      <c r="H41" s="25"/>
      <c r="I41" s="25"/>
      <c r="J41" s="25"/>
      <c r="K41" s="25"/>
      <c r="L41" s="25"/>
      <c r="M41" s="34"/>
      <c r="N41" s="3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26"/>
      <c r="AE41" s="26"/>
      <c r="AF41" s="48"/>
      <c r="AG41" s="48"/>
    </row>
    <row r="42" spans="1:33" ht="15" customHeight="1">
      <c r="A42" s="175" t="s">
        <v>17</v>
      </c>
      <c r="B42" s="172" t="s">
        <v>19</v>
      </c>
      <c r="C42" s="172" t="s">
        <v>21</v>
      </c>
      <c r="D42" s="307" t="s">
        <v>23</v>
      </c>
      <c r="E42" s="307" t="s">
        <v>45</v>
      </c>
      <c r="F42" s="345" t="s">
        <v>27</v>
      </c>
      <c r="G42" s="346"/>
      <c r="H42" s="346"/>
      <c r="I42" s="346"/>
      <c r="J42" s="346"/>
      <c r="K42" s="346"/>
      <c r="L42" s="346"/>
      <c r="M42" s="320" t="s">
        <v>62</v>
      </c>
      <c r="N42" s="345" t="s">
        <v>43</v>
      </c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8" t="s">
        <v>62</v>
      </c>
      <c r="AD42" s="174" t="s">
        <v>46</v>
      </c>
      <c r="AE42" s="9" t="s">
        <v>48</v>
      </c>
      <c r="AF42" s="9" t="s">
        <v>57</v>
      </c>
      <c r="AG42" s="336" t="s">
        <v>50</v>
      </c>
    </row>
    <row r="43" spans="1:33" ht="30" customHeight="1" thickBot="1">
      <c r="A43" s="10" t="s">
        <v>18</v>
      </c>
      <c r="B43" s="173" t="s">
        <v>20</v>
      </c>
      <c r="C43" s="173" t="s">
        <v>22</v>
      </c>
      <c r="D43" s="317"/>
      <c r="E43" s="317"/>
      <c r="F43" s="11"/>
      <c r="G43" s="12" t="s">
        <v>28</v>
      </c>
      <c r="H43" s="12" t="s">
        <v>29</v>
      </c>
      <c r="I43" s="12" t="s">
        <v>30</v>
      </c>
      <c r="J43" s="170" t="s">
        <v>593</v>
      </c>
      <c r="K43" s="170" t="s">
        <v>594</v>
      </c>
      <c r="L43" s="171" t="s">
        <v>595</v>
      </c>
      <c r="M43" s="321"/>
      <c r="N43" s="20"/>
      <c r="O43" s="13" t="s">
        <v>36</v>
      </c>
      <c r="P43" s="13" t="s">
        <v>37</v>
      </c>
      <c r="Q43" s="13" t="s">
        <v>28</v>
      </c>
      <c r="R43" s="13" t="s">
        <v>29</v>
      </c>
      <c r="S43" s="13" t="s">
        <v>30</v>
      </c>
      <c r="T43" s="170" t="s">
        <v>593</v>
      </c>
      <c r="U43" s="170" t="s">
        <v>594</v>
      </c>
      <c r="V43" s="170" t="s">
        <v>595</v>
      </c>
      <c r="W43" s="14" t="s">
        <v>38</v>
      </c>
      <c r="X43" s="13" t="s">
        <v>39</v>
      </c>
      <c r="Y43" s="14" t="s">
        <v>40</v>
      </c>
      <c r="Z43" s="13" t="s">
        <v>41</v>
      </c>
      <c r="AA43" s="13" t="s">
        <v>65</v>
      </c>
      <c r="AB43" s="15" t="s">
        <v>42</v>
      </c>
      <c r="AC43" s="349"/>
      <c r="AD43" s="49" t="s">
        <v>47</v>
      </c>
      <c r="AE43" s="16" t="s">
        <v>49</v>
      </c>
      <c r="AF43" s="16" t="s">
        <v>58</v>
      </c>
      <c r="AG43" s="344"/>
    </row>
    <row r="44" spans="1:33" ht="15" customHeight="1" thickTop="1">
      <c r="A44" s="308">
        <v>69</v>
      </c>
      <c r="B44" s="302" t="s">
        <v>457</v>
      </c>
      <c r="C44" s="307" t="s">
        <v>708</v>
      </c>
      <c r="D44" s="302" t="s">
        <v>709</v>
      </c>
      <c r="E44" s="307" t="s">
        <v>518</v>
      </c>
      <c r="F44" s="50" t="s">
        <v>24</v>
      </c>
      <c r="G44" s="21">
        <f aca="true" t="shared" si="32" ref="G44:L44">Q46</f>
        <v>8.3</v>
      </c>
      <c r="H44" s="21">
        <f t="shared" si="32"/>
        <v>8.236666666666668</v>
      </c>
      <c r="I44" s="21">
        <f t="shared" si="32"/>
        <v>8.453333333333333</v>
      </c>
      <c r="J44" s="21">
        <f t="shared" si="32"/>
        <v>8.166666666666668</v>
      </c>
      <c r="K44" s="21">
        <f t="shared" si="32"/>
        <v>8.506666666666666</v>
      </c>
      <c r="L44" s="21">
        <f t="shared" si="32"/>
        <v>8.653333333333332</v>
      </c>
      <c r="M44" s="21">
        <f aca="true" t="shared" si="33" ref="M44:M79">AVERAGE(G44:L44)</f>
        <v>8.386111111111111</v>
      </c>
      <c r="N44" s="50" t="s">
        <v>34</v>
      </c>
      <c r="O44" s="148">
        <v>8.2</v>
      </c>
      <c r="P44" s="148">
        <v>8.433333333333334</v>
      </c>
      <c r="Q44" s="148">
        <v>8.15</v>
      </c>
      <c r="R44" s="148">
        <v>7.7666666666666675</v>
      </c>
      <c r="S44" s="148">
        <v>7.933333333333333</v>
      </c>
      <c r="T44" s="148">
        <v>7.966666666666667</v>
      </c>
      <c r="U44" s="148">
        <v>8.366666666666667</v>
      </c>
      <c r="V44" s="148">
        <v>8.133333333333333</v>
      </c>
      <c r="W44" s="148">
        <v>8.133333333333333</v>
      </c>
      <c r="X44" s="148">
        <v>7.7</v>
      </c>
      <c r="Y44" s="148">
        <v>8.1</v>
      </c>
      <c r="Z44" s="148">
        <v>8.266666666666667</v>
      </c>
      <c r="AA44" s="148">
        <v>8.566666666666666</v>
      </c>
      <c r="AB44" s="148">
        <v>7.533333333333333</v>
      </c>
      <c r="AC44" s="102">
        <f aca="true" t="shared" si="34" ref="AC44:AC79">AVERAGE(O44:AB44)</f>
        <v>8.089285714285712</v>
      </c>
      <c r="AD44" s="22"/>
      <c r="AE44" s="22"/>
      <c r="AF44" s="341" t="s">
        <v>554</v>
      </c>
      <c r="AG44" s="336" t="s">
        <v>555</v>
      </c>
    </row>
    <row r="45" spans="1:33" ht="15">
      <c r="A45" s="308"/>
      <c r="B45" s="303"/>
      <c r="C45" s="305"/>
      <c r="D45" s="303"/>
      <c r="E45" s="305"/>
      <c r="F45" s="51" t="s">
        <v>25</v>
      </c>
      <c r="G45" s="21">
        <v>9</v>
      </c>
      <c r="H45" s="21">
        <v>7.6</v>
      </c>
      <c r="I45" s="21">
        <v>6.75</v>
      </c>
      <c r="J45" s="21">
        <v>5.75</v>
      </c>
      <c r="K45" s="21">
        <v>8.4</v>
      </c>
      <c r="L45" s="21">
        <v>9.2</v>
      </c>
      <c r="M45" s="21">
        <f t="shared" si="33"/>
        <v>7.783333333333334</v>
      </c>
      <c r="N45" s="51" t="s">
        <v>35</v>
      </c>
      <c r="O45" s="148">
        <v>7.9</v>
      </c>
      <c r="P45" s="148">
        <v>8.7</v>
      </c>
      <c r="Q45" s="148">
        <v>8.4</v>
      </c>
      <c r="R45" s="148">
        <v>8.55</v>
      </c>
      <c r="S45" s="148">
        <v>8.8</v>
      </c>
      <c r="T45" s="148">
        <v>8.3</v>
      </c>
      <c r="U45" s="148">
        <v>8.6</v>
      </c>
      <c r="V45" s="148">
        <v>9</v>
      </c>
      <c r="W45" s="148">
        <v>8.6</v>
      </c>
      <c r="X45" s="148">
        <v>8</v>
      </c>
      <c r="Y45" s="148">
        <v>8</v>
      </c>
      <c r="Z45" s="148">
        <v>8.65</v>
      </c>
      <c r="AA45" s="148">
        <v>8.45</v>
      </c>
      <c r="AB45" s="148">
        <v>8.1</v>
      </c>
      <c r="AC45" s="156">
        <f t="shared" si="34"/>
        <v>8.432142857142857</v>
      </c>
      <c r="AD45" s="23"/>
      <c r="AE45" s="23"/>
      <c r="AF45" s="342"/>
      <c r="AG45" s="337"/>
    </row>
    <row r="46" spans="1:33" ht="15.75" thickBot="1">
      <c r="A46" s="309"/>
      <c r="B46" s="304"/>
      <c r="C46" s="306"/>
      <c r="D46" s="304"/>
      <c r="E46" s="306"/>
      <c r="F46" s="17" t="s">
        <v>26</v>
      </c>
      <c r="G46" s="52">
        <f aca="true" t="shared" si="35" ref="G46:L46">(G44*0.4+G45*0.6)</f>
        <v>8.719999999999999</v>
      </c>
      <c r="H46" s="52">
        <f t="shared" si="35"/>
        <v>7.854666666666667</v>
      </c>
      <c r="I46" s="52">
        <f t="shared" si="35"/>
        <v>7.431333333333333</v>
      </c>
      <c r="J46" s="52">
        <f t="shared" si="35"/>
        <v>6.716666666666667</v>
      </c>
      <c r="K46" s="52">
        <f t="shared" si="35"/>
        <v>8.442666666666668</v>
      </c>
      <c r="L46" s="52">
        <f t="shared" si="35"/>
        <v>8.981333333333332</v>
      </c>
      <c r="M46" s="176">
        <f t="shared" si="33"/>
        <v>8.024444444444445</v>
      </c>
      <c r="N46" s="17" t="s">
        <v>24</v>
      </c>
      <c r="O46" s="154">
        <f aca="true" t="shared" si="36" ref="O46:AB46">(O44)*0.4+(O45)*0.6</f>
        <v>8.02</v>
      </c>
      <c r="P46" s="154">
        <f t="shared" si="36"/>
        <v>8.593333333333334</v>
      </c>
      <c r="Q46" s="154">
        <f t="shared" si="36"/>
        <v>8.3</v>
      </c>
      <c r="R46" s="154">
        <f t="shared" si="36"/>
        <v>8.236666666666668</v>
      </c>
      <c r="S46" s="154">
        <f t="shared" si="36"/>
        <v>8.453333333333333</v>
      </c>
      <c r="T46" s="154">
        <f t="shared" si="36"/>
        <v>8.166666666666668</v>
      </c>
      <c r="U46" s="154">
        <f t="shared" si="36"/>
        <v>8.506666666666666</v>
      </c>
      <c r="V46" s="154">
        <f t="shared" si="36"/>
        <v>8.653333333333332</v>
      </c>
      <c r="W46" s="154">
        <f t="shared" si="36"/>
        <v>8.413333333333332</v>
      </c>
      <c r="X46" s="154">
        <f t="shared" si="36"/>
        <v>7.88</v>
      </c>
      <c r="Y46" s="154">
        <f t="shared" si="36"/>
        <v>8.04</v>
      </c>
      <c r="Z46" s="154">
        <f t="shared" si="36"/>
        <v>8.496666666666668</v>
      </c>
      <c r="AA46" s="154">
        <f t="shared" si="36"/>
        <v>8.496666666666666</v>
      </c>
      <c r="AB46" s="154">
        <f t="shared" si="36"/>
        <v>7.873333333333333</v>
      </c>
      <c r="AC46" s="157">
        <f t="shared" si="34"/>
        <v>8.295</v>
      </c>
      <c r="AD46" s="24"/>
      <c r="AE46" s="24"/>
      <c r="AF46" s="343"/>
      <c r="AG46" s="338"/>
    </row>
    <row r="47" spans="1:33" ht="15" customHeight="1">
      <c r="A47" s="313">
        <v>70</v>
      </c>
      <c r="B47" s="302" t="s">
        <v>459</v>
      </c>
      <c r="C47" s="307" t="s">
        <v>710</v>
      </c>
      <c r="D47" s="307" t="s">
        <v>460</v>
      </c>
      <c r="E47" s="307" t="s">
        <v>74</v>
      </c>
      <c r="F47" s="50" t="s">
        <v>24</v>
      </c>
      <c r="G47" s="21">
        <f aca="true" t="shared" si="37" ref="G47:L47">Q49</f>
        <v>8.426666666666666</v>
      </c>
      <c r="H47" s="21">
        <f t="shared" si="37"/>
        <v>8.18</v>
      </c>
      <c r="I47" s="21">
        <f t="shared" si="37"/>
        <v>8.440000000000001</v>
      </c>
      <c r="J47" s="21">
        <f t="shared" si="37"/>
        <v>8.013333333333332</v>
      </c>
      <c r="K47" s="21">
        <f t="shared" si="37"/>
        <v>8.493333333333332</v>
      </c>
      <c r="L47" s="21">
        <f t="shared" si="37"/>
        <v>8.16</v>
      </c>
      <c r="M47" s="21">
        <f t="shared" si="33"/>
        <v>8.285555555555556</v>
      </c>
      <c r="N47" s="50" t="s">
        <v>34</v>
      </c>
      <c r="O47" s="148">
        <v>8.416666666666668</v>
      </c>
      <c r="P47" s="148">
        <v>8.266666666666667</v>
      </c>
      <c r="Q47" s="148">
        <v>8.016666666666667</v>
      </c>
      <c r="R47" s="148">
        <v>7.85</v>
      </c>
      <c r="S47" s="148">
        <v>7.9</v>
      </c>
      <c r="T47" s="148">
        <v>7.7333333333333325</v>
      </c>
      <c r="U47" s="148">
        <v>8.333333333333332</v>
      </c>
      <c r="V47" s="148">
        <v>8.1</v>
      </c>
      <c r="W47" s="148">
        <v>8.066666666666666</v>
      </c>
      <c r="X47" s="148">
        <v>7.7666666666666675</v>
      </c>
      <c r="Y47" s="148">
        <v>8.116666666666667</v>
      </c>
      <c r="Z47" s="148">
        <v>7.966666666666667</v>
      </c>
      <c r="AA47" s="148">
        <v>8.416666666666668</v>
      </c>
      <c r="AB47" s="148">
        <v>7.566666666666667</v>
      </c>
      <c r="AC47" s="102">
        <f t="shared" si="34"/>
        <v>8.036904761904761</v>
      </c>
      <c r="AD47" s="22"/>
      <c r="AE47" s="22"/>
      <c r="AF47" s="341" t="s">
        <v>554</v>
      </c>
      <c r="AG47" s="336" t="s">
        <v>555</v>
      </c>
    </row>
    <row r="48" spans="1:33" ht="15">
      <c r="A48" s="314"/>
      <c r="B48" s="303"/>
      <c r="C48" s="305"/>
      <c r="D48" s="305"/>
      <c r="E48" s="305"/>
      <c r="F48" s="51" t="s">
        <v>25</v>
      </c>
      <c r="G48" s="21">
        <v>7.8</v>
      </c>
      <c r="H48" s="21">
        <v>6.8</v>
      </c>
      <c r="I48" s="21">
        <v>9.75</v>
      </c>
      <c r="J48" s="21">
        <v>8.5</v>
      </c>
      <c r="K48" s="21">
        <v>7.6</v>
      </c>
      <c r="L48" s="21">
        <v>8.2</v>
      </c>
      <c r="M48" s="21">
        <f t="shared" si="33"/>
        <v>8.108333333333334</v>
      </c>
      <c r="N48" s="51" t="s">
        <v>35</v>
      </c>
      <c r="O48" s="148">
        <v>7.9</v>
      </c>
      <c r="P48" s="148">
        <v>8.6</v>
      </c>
      <c r="Q48" s="148">
        <v>8.7</v>
      </c>
      <c r="R48" s="148">
        <v>8.4</v>
      </c>
      <c r="S48" s="148">
        <v>8.8</v>
      </c>
      <c r="T48" s="148">
        <v>8.2</v>
      </c>
      <c r="U48" s="148">
        <v>8.6</v>
      </c>
      <c r="V48" s="148">
        <v>8.2</v>
      </c>
      <c r="W48" s="148">
        <v>8.2</v>
      </c>
      <c r="X48" s="148">
        <v>8</v>
      </c>
      <c r="Y48" s="148">
        <v>8.05</v>
      </c>
      <c r="Z48" s="148">
        <v>8.8</v>
      </c>
      <c r="AA48" s="148">
        <v>8.45</v>
      </c>
      <c r="AB48" s="148">
        <v>8.1</v>
      </c>
      <c r="AC48" s="156">
        <f t="shared" si="34"/>
        <v>8.357142857142858</v>
      </c>
      <c r="AD48" s="23"/>
      <c r="AE48" s="23"/>
      <c r="AF48" s="342"/>
      <c r="AG48" s="337"/>
    </row>
    <row r="49" spans="1:33" ht="15.75" thickBot="1">
      <c r="A49" s="315"/>
      <c r="B49" s="304"/>
      <c r="C49" s="306"/>
      <c r="D49" s="306"/>
      <c r="E49" s="306"/>
      <c r="F49" s="17" t="s">
        <v>26</v>
      </c>
      <c r="G49" s="52">
        <f aca="true" t="shared" si="38" ref="G49:L49">(G47*0.4+G48*0.6)</f>
        <v>8.050666666666666</v>
      </c>
      <c r="H49" s="52">
        <f t="shared" si="38"/>
        <v>7.352</v>
      </c>
      <c r="I49" s="52">
        <f t="shared" si="38"/>
        <v>9.226</v>
      </c>
      <c r="J49" s="52">
        <f t="shared" si="38"/>
        <v>8.305333333333333</v>
      </c>
      <c r="K49" s="52">
        <f t="shared" si="38"/>
        <v>7.957333333333333</v>
      </c>
      <c r="L49" s="52">
        <f t="shared" si="38"/>
        <v>8.184</v>
      </c>
      <c r="M49" s="176">
        <f t="shared" si="33"/>
        <v>8.17922222222222</v>
      </c>
      <c r="N49" s="17" t="s">
        <v>24</v>
      </c>
      <c r="O49" s="154">
        <f aca="true" t="shared" si="39" ref="O49:AB49">(O47)*0.4+(O48)*0.6</f>
        <v>8.106666666666667</v>
      </c>
      <c r="P49" s="154">
        <f t="shared" si="39"/>
        <v>8.466666666666667</v>
      </c>
      <c r="Q49" s="154">
        <f t="shared" si="39"/>
        <v>8.426666666666666</v>
      </c>
      <c r="R49" s="154">
        <f t="shared" si="39"/>
        <v>8.18</v>
      </c>
      <c r="S49" s="154">
        <f t="shared" si="39"/>
        <v>8.440000000000001</v>
      </c>
      <c r="T49" s="154">
        <f t="shared" si="39"/>
        <v>8.013333333333332</v>
      </c>
      <c r="U49" s="154">
        <f t="shared" si="39"/>
        <v>8.493333333333332</v>
      </c>
      <c r="V49" s="154">
        <f t="shared" si="39"/>
        <v>8.16</v>
      </c>
      <c r="W49" s="154">
        <f t="shared" si="39"/>
        <v>8.146666666666665</v>
      </c>
      <c r="X49" s="154">
        <f t="shared" si="39"/>
        <v>7.906666666666667</v>
      </c>
      <c r="Y49" s="154">
        <f t="shared" si="39"/>
        <v>8.076666666666668</v>
      </c>
      <c r="Z49" s="154">
        <f t="shared" si="39"/>
        <v>8.466666666666667</v>
      </c>
      <c r="AA49" s="154">
        <f t="shared" si="39"/>
        <v>8.436666666666667</v>
      </c>
      <c r="AB49" s="154">
        <f t="shared" si="39"/>
        <v>7.886666666666667</v>
      </c>
      <c r="AC49" s="157">
        <f t="shared" si="34"/>
        <v>8.22904761904762</v>
      </c>
      <c r="AD49" s="24"/>
      <c r="AE49" s="24"/>
      <c r="AF49" s="343"/>
      <c r="AG49" s="338"/>
    </row>
    <row r="50" spans="1:33" ht="15" customHeight="1">
      <c r="A50" s="308">
        <v>71</v>
      </c>
      <c r="B50" s="302" t="s">
        <v>461</v>
      </c>
      <c r="C50" s="307" t="s">
        <v>711</v>
      </c>
      <c r="D50" s="302" t="s">
        <v>462</v>
      </c>
      <c r="E50" s="307" t="s">
        <v>69</v>
      </c>
      <c r="F50" s="50" t="s">
        <v>24</v>
      </c>
      <c r="G50" s="21">
        <f aca="true" t="shared" si="40" ref="G50:L50">Q52</f>
        <v>8.4</v>
      </c>
      <c r="H50" s="21">
        <f t="shared" si="40"/>
        <v>8.273333333333333</v>
      </c>
      <c r="I50" s="21">
        <f t="shared" si="40"/>
        <v>8.613333333333333</v>
      </c>
      <c r="J50" s="21">
        <f t="shared" si="40"/>
        <v>8.186666666666667</v>
      </c>
      <c r="K50" s="21">
        <f t="shared" si="40"/>
        <v>8.773333333333333</v>
      </c>
      <c r="L50" s="21">
        <f t="shared" si="40"/>
        <v>8.386666666666667</v>
      </c>
      <c r="M50" s="21">
        <f t="shared" si="33"/>
        <v>8.438888888888888</v>
      </c>
      <c r="N50" s="50" t="s">
        <v>34</v>
      </c>
      <c r="O50" s="148">
        <v>8.15</v>
      </c>
      <c r="P50" s="148">
        <v>8.4</v>
      </c>
      <c r="Q50" s="148">
        <v>8.25</v>
      </c>
      <c r="R50" s="148">
        <v>7.933333333333333</v>
      </c>
      <c r="S50" s="148">
        <v>8.033333333333333</v>
      </c>
      <c r="T50" s="148">
        <v>7.866666666666667</v>
      </c>
      <c r="U50" s="148">
        <v>8.733333333333333</v>
      </c>
      <c r="V50" s="148">
        <v>8.066666666666666</v>
      </c>
      <c r="W50" s="148">
        <v>8.1</v>
      </c>
      <c r="X50" s="148">
        <v>7.9</v>
      </c>
      <c r="Y50" s="148">
        <v>7.833333333333333</v>
      </c>
      <c r="Z50" s="148">
        <v>8.45</v>
      </c>
      <c r="AA50" s="148">
        <v>8.433333333333334</v>
      </c>
      <c r="AB50" s="148">
        <v>7.633333333333333</v>
      </c>
      <c r="AC50" s="102">
        <f t="shared" si="34"/>
        <v>8.127380952380951</v>
      </c>
      <c r="AD50" s="22"/>
      <c r="AE50" s="22"/>
      <c r="AF50" s="341" t="s">
        <v>554</v>
      </c>
      <c r="AG50" s="336" t="s">
        <v>555</v>
      </c>
    </row>
    <row r="51" spans="1:33" ht="15">
      <c r="A51" s="308"/>
      <c r="B51" s="303"/>
      <c r="C51" s="305"/>
      <c r="D51" s="303"/>
      <c r="E51" s="305"/>
      <c r="F51" s="51" t="s">
        <v>25</v>
      </c>
      <c r="G51" s="21">
        <v>7</v>
      </c>
      <c r="H51" s="21">
        <v>7.4</v>
      </c>
      <c r="I51" s="21">
        <v>10</v>
      </c>
      <c r="J51" s="21">
        <v>9.25</v>
      </c>
      <c r="K51" s="21">
        <v>6.8</v>
      </c>
      <c r="L51" s="21">
        <v>9</v>
      </c>
      <c r="M51" s="21">
        <f t="shared" si="33"/>
        <v>8.241666666666665</v>
      </c>
      <c r="N51" s="51" t="s">
        <v>35</v>
      </c>
      <c r="O51" s="148">
        <v>7.9</v>
      </c>
      <c r="P51" s="148">
        <v>8.6</v>
      </c>
      <c r="Q51" s="148">
        <v>8.5</v>
      </c>
      <c r="R51" s="148">
        <v>8.5</v>
      </c>
      <c r="S51" s="148">
        <v>9</v>
      </c>
      <c r="T51" s="148">
        <v>8.4</v>
      </c>
      <c r="U51" s="148">
        <v>8.8</v>
      </c>
      <c r="V51" s="148">
        <v>8.6</v>
      </c>
      <c r="W51" s="148">
        <v>8.8</v>
      </c>
      <c r="X51" s="148">
        <v>8</v>
      </c>
      <c r="Y51" s="148">
        <v>8.25</v>
      </c>
      <c r="Z51" s="148">
        <v>9.15</v>
      </c>
      <c r="AA51" s="148">
        <v>8.4</v>
      </c>
      <c r="AB51" s="148">
        <v>8.3</v>
      </c>
      <c r="AC51" s="156">
        <f t="shared" si="34"/>
        <v>8.514285714285714</v>
      </c>
      <c r="AD51" s="23"/>
      <c r="AE51" s="23"/>
      <c r="AF51" s="342"/>
      <c r="AG51" s="337"/>
    </row>
    <row r="52" spans="1:33" ht="15.75" thickBot="1">
      <c r="A52" s="309"/>
      <c r="B52" s="304"/>
      <c r="C52" s="306"/>
      <c r="D52" s="304"/>
      <c r="E52" s="306"/>
      <c r="F52" s="17" t="s">
        <v>26</v>
      </c>
      <c r="G52" s="52">
        <f aca="true" t="shared" si="41" ref="G52:L52">(G50*0.4+G51*0.6)</f>
        <v>7.5600000000000005</v>
      </c>
      <c r="H52" s="52">
        <v>7.8</v>
      </c>
      <c r="I52" s="52">
        <f t="shared" si="41"/>
        <v>9.445333333333334</v>
      </c>
      <c r="J52" s="52">
        <f t="shared" si="41"/>
        <v>8.824666666666667</v>
      </c>
      <c r="K52" s="52">
        <f t="shared" si="41"/>
        <v>7.589333333333334</v>
      </c>
      <c r="L52" s="52">
        <f t="shared" si="41"/>
        <v>8.754666666666665</v>
      </c>
      <c r="M52" s="176">
        <f t="shared" si="33"/>
        <v>8.329</v>
      </c>
      <c r="N52" s="17" t="s">
        <v>24</v>
      </c>
      <c r="O52" s="154">
        <f aca="true" t="shared" si="42" ref="O52:AB52">(O50)*0.4+(O51)*0.6</f>
        <v>8</v>
      </c>
      <c r="P52" s="154">
        <f t="shared" si="42"/>
        <v>8.52</v>
      </c>
      <c r="Q52" s="154">
        <f t="shared" si="42"/>
        <v>8.4</v>
      </c>
      <c r="R52" s="154">
        <f t="shared" si="42"/>
        <v>8.273333333333333</v>
      </c>
      <c r="S52" s="154">
        <f t="shared" si="42"/>
        <v>8.613333333333333</v>
      </c>
      <c r="T52" s="154">
        <f t="shared" si="42"/>
        <v>8.186666666666667</v>
      </c>
      <c r="U52" s="154">
        <f t="shared" si="42"/>
        <v>8.773333333333333</v>
      </c>
      <c r="V52" s="154">
        <f t="shared" si="42"/>
        <v>8.386666666666667</v>
      </c>
      <c r="W52" s="154">
        <f t="shared" si="42"/>
        <v>8.52</v>
      </c>
      <c r="X52" s="154">
        <f t="shared" si="42"/>
        <v>7.96</v>
      </c>
      <c r="Y52" s="154">
        <f t="shared" si="42"/>
        <v>8.083333333333334</v>
      </c>
      <c r="Z52" s="154">
        <f t="shared" si="42"/>
        <v>8.870000000000001</v>
      </c>
      <c r="AA52" s="154">
        <f t="shared" si="42"/>
        <v>8.413333333333334</v>
      </c>
      <c r="AB52" s="154">
        <f t="shared" si="42"/>
        <v>8.033333333333333</v>
      </c>
      <c r="AC52" s="157">
        <f t="shared" si="34"/>
        <v>8.35952380952381</v>
      </c>
      <c r="AD52" s="24"/>
      <c r="AE52" s="24"/>
      <c r="AF52" s="343"/>
      <c r="AG52" s="338"/>
    </row>
    <row r="53" spans="1:33" ht="15" customHeight="1">
      <c r="A53" s="313">
        <v>72</v>
      </c>
      <c r="B53" s="302" t="s">
        <v>463</v>
      </c>
      <c r="C53" s="307" t="s">
        <v>712</v>
      </c>
      <c r="D53" s="302" t="s">
        <v>464</v>
      </c>
      <c r="E53" s="307" t="s">
        <v>69</v>
      </c>
      <c r="F53" s="50" t="s">
        <v>24</v>
      </c>
      <c r="G53" s="21">
        <f aca="true" t="shared" si="43" ref="G53:L53">Q55</f>
        <v>8.293333333333333</v>
      </c>
      <c r="H53" s="21">
        <f t="shared" si="43"/>
        <v>8.116666666666667</v>
      </c>
      <c r="I53" s="21">
        <f t="shared" si="43"/>
        <v>8.506666666666668</v>
      </c>
      <c r="J53" s="21">
        <f t="shared" si="43"/>
        <v>7.986666666666666</v>
      </c>
      <c r="K53" s="21">
        <f t="shared" si="43"/>
        <v>8.399999999999999</v>
      </c>
      <c r="L53" s="21">
        <f t="shared" si="43"/>
        <v>8.426666666666668</v>
      </c>
      <c r="M53" s="21">
        <f t="shared" si="33"/>
        <v>8.288333333333334</v>
      </c>
      <c r="N53" s="50" t="s">
        <v>34</v>
      </c>
      <c r="O53" s="148">
        <v>7.966666666666667</v>
      </c>
      <c r="P53" s="148">
        <v>8</v>
      </c>
      <c r="Q53" s="148">
        <v>7.833333333333333</v>
      </c>
      <c r="R53" s="148">
        <v>7.7666666666666675</v>
      </c>
      <c r="S53" s="148">
        <v>8.066666666666666</v>
      </c>
      <c r="T53" s="148">
        <v>7.666666666666667</v>
      </c>
      <c r="U53" s="148">
        <v>8.1</v>
      </c>
      <c r="V53" s="148">
        <v>7.866666666666667</v>
      </c>
      <c r="W53" s="148">
        <v>7.7</v>
      </c>
      <c r="X53" s="148">
        <v>7.633333333333333</v>
      </c>
      <c r="Y53" s="148">
        <v>7.866666666666667</v>
      </c>
      <c r="Z53" s="148">
        <v>8.216666666666667</v>
      </c>
      <c r="AA53" s="148">
        <v>8.35</v>
      </c>
      <c r="AB53" s="148">
        <v>7.7666666666666675</v>
      </c>
      <c r="AC53" s="102">
        <f t="shared" si="34"/>
        <v>7.914285714285714</v>
      </c>
      <c r="AD53" s="22"/>
      <c r="AE53" s="22"/>
      <c r="AF53" s="341" t="s">
        <v>554</v>
      </c>
      <c r="AG53" s="336" t="s">
        <v>555</v>
      </c>
    </row>
    <row r="54" spans="1:33" ht="15">
      <c r="A54" s="314"/>
      <c r="B54" s="303"/>
      <c r="C54" s="305"/>
      <c r="D54" s="350"/>
      <c r="E54" s="305"/>
      <c r="F54" s="51" t="s">
        <v>25</v>
      </c>
      <c r="G54" s="21">
        <v>7.6</v>
      </c>
      <c r="H54" s="21">
        <v>8</v>
      </c>
      <c r="I54" s="21">
        <v>9.75</v>
      </c>
      <c r="J54" s="21">
        <v>9</v>
      </c>
      <c r="K54" s="21">
        <v>6</v>
      </c>
      <c r="L54" s="21">
        <v>8.6</v>
      </c>
      <c r="M54" s="21">
        <f t="shared" si="33"/>
        <v>8.158333333333333</v>
      </c>
      <c r="N54" s="51" t="s">
        <v>35</v>
      </c>
      <c r="O54" s="148">
        <v>8</v>
      </c>
      <c r="P54" s="148">
        <v>8.4</v>
      </c>
      <c r="Q54" s="148">
        <v>8.6</v>
      </c>
      <c r="R54" s="148">
        <v>8.35</v>
      </c>
      <c r="S54" s="148">
        <v>8.8</v>
      </c>
      <c r="T54" s="148">
        <v>8.2</v>
      </c>
      <c r="U54" s="148">
        <v>8.6</v>
      </c>
      <c r="V54" s="148">
        <v>8.8</v>
      </c>
      <c r="W54" s="148">
        <v>8.4</v>
      </c>
      <c r="X54" s="148">
        <v>8</v>
      </c>
      <c r="Y54" s="148">
        <v>7.95</v>
      </c>
      <c r="Z54" s="148">
        <v>8.95</v>
      </c>
      <c r="AA54" s="148">
        <v>8.4</v>
      </c>
      <c r="AB54" s="148">
        <v>8.2</v>
      </c>
      <c r="AC54" s="156">
        <f t="shared" si="34"/>
        <v>8.40357142857143</v>
      </c>
      <c r="AD54" s="23"/>
      <c r="AE54" s="23"/>
      <c r="AF54" s="342"/>
      <c r="AG54" s="337"/>
    </row>
    <row r="55" spans="1:33" ht="15.75" thickBot="1">
      <c r="A55" s="315"/>
      <c r="B55" s="304"/>
      <c r="C55" s="306"/>
      <c r="D55" s="351"/>
      <c r="E55" s="306"/>
      <c r="F55" s="17" t="s">
        <v>26</v>
      </c>
      <c r="G55" s="52">
        <f aca="true" t="shared" si="44" ref="G55:L55">(G53*0.4+G54*0.6)</f>
        <v>7.877333333333333</v>
      </c>
      <c r="H55" s="52">
        <v>8.1</v>
      </c>
      <c r="I55" s="52">
        <f t="shared" si="44"/>
        <v>9.252666666666666</v>
      </c>
      <c r="J55" s="52">
        <f t="shared" si="44"/>
        <v>8.594666666666665</v>
      </c>
      <c r="K55" s="52">
        <f t="shared" si="44"/>
        <v>6.959999999999999</v>
      </c>
      <c r="L55" s="52">
        <f t="shared" si="44"/>
        <v>8.530666666666667</v>
      </c>
      <c r="M55" s="176">
        <f t="shared" si="33"/>
        <v>8.219222222222221</v>
      </c>
      <c r="N55" s="17" t="s">
        <v>24</v>
      </c>
      <c r="O55" s="154">
        <f aca="true" t="shared" si="45" ref="O55:AB55">(O53)*0.4+(O54)*0.6</f>
        <v>7.986666666666666</v>
      </c>
      <c r="P55" s="154">
        <f t="shared" si="45"/>
        <v>8.24</v>
      </c>
      <c r="Q55" s="154">
        <f t="shared" si="45"/>
        <v>8.293333333333333</v>
      </c>
      <c r="R55" s="154">
        <f t="shared" si="45"/>
        <v>8.116666666666667</v>
      </c>
      <c r="S55" s="154">
        <f t="shared" si="45"/>
        <v>8.506666666666668</v>
      </c>
      <c r="T55" s="154">
        <f t="shared" si="45"/>
        <v>7.986666666666666</v>
      </c>
      <c r="U55" s="154">
        <f t="shared" si="45"/>
        <v>8.399999999999999</v>
      </c>
      <c r="V55" s="154">
        <f t="shared" si="45"/>
        <v>8.426666666666668</v>
      </c>
      <c r="W55" s="154">
        <f t="shared" si="45"/>
        <v>8.120000000000001</v>
      </c>
      <c r="X55" s="154">
        <f t="shared" si="45"/>
        <v>7.8533333333333335</v>
      </c>
      <c r="Y55" s="154">
        <f t="shared" si="45"/>
        <v>7.916666666666666</v>
      </c>
      <c r="Z55" s="154">
        <f t="shared" si="45"/>
        <v>8.656666666666666</v>
      </c>
      <c r="AA55" s="154">
        <f t="shared" si="45"/>
        <v>8.379999999999999</v>
      </c>
      <c r="AB55" s="154">
        <f t="shared" si="45"/>
        <v>8.026666666666667</v>
      </c>
      <c r="AC55" s="157">
        <f t="shared" si="34"/>
        <v>8.207857142857144</v>
      </c>
      <c r="AD55" s="24"/>
      <c r="AE55" s="24"/>
      <c r="AF55" s="343"/>
      <c r="AG55" s="338"/>
    </row>
    <row r="56" spans="1:33" ht="15" customHeight="1">
      <c r="A56" s="308">
        <v>73</v>
      </c>
      <c r="B56" s="302" t="s">
        <v>465</v>
      </c>
      <c r="C56" s="307" t="s">
        <v>713</v>
      </c>
      <c r="D56" s="307" t="s">
        <v>466</v>
      </c>
      <c r="E56" s="307" t="s">
        <v>69</v>
      </c>
      <c r="F56" s="50" t="s">
        <v>24</v>
      </c>
      <c r="G56" s="21">
        <f aca="true" t="shared" si="46" ref="G56:L56">Q58</f>
        <v>8.47</v>
      </c>
      <c r="H56" s="21">
        <f t="shared" si="46"/>
        <v>8.686666666666667</v>
      </c>
      <c r="I56" s="21">
        <f t="shared" si="46"/>
        <v>8.573333333333334</v>
      </c>
      <c r="J56" s="21">
        <f t="shared" si="46"/>
        <v>8.46</v>
      </c>
      <c r="K56" s="21">
        <f t="shared" si="46"/>
        <v>8.653333333333332</v>
      </c>
      <c r="L56" s="21">
        <f t="shared" si="46"/>
        <v>8.773333333333333</v>
      </c>
      <c r="M56" s="21">
        <f t="shared" si="33"/>
        <v>8.602777777777778</v>
      </c>
      <c r="N56" s="50" t="s">
        <v>34</v>
      </c>
      <c r="O56" s="148">
        <v>8.683333333333334</v>
      </c>
      <c r="P56" s="148">
        <v>8.8</v>
      </c>
      <c r="Q56" s="148">
        <v>8.2</v>
      </c>
      <c r="R56" s="148">
        <v>8.366666666666667</v>
      </c>
      <c r="S56" s="148">
        <v>8.233333333333333</v>
      </c>
      <c r="T56" s="148">
        <v>8.1</v>
      </c>
      <c r="U56" s="148">
        <v>8.133333333333333</v>
      </c>
      <c r="V56" s="148">
        <v>8.433333333333334</v>
      </c>
      <c r="W56" s="148">
        <v>8.233333333333333</v>
      </c>
      <c r="X56" s="148">
        <v>7.7333333333333325</v>
      </c>
      <c r="Y56" s="148">
        <v>8.033333333333333</v>
      </c>
      <c r="Z56" s="148">
        <v>8.283333333333333</v>
      </c>
      <c r="AA56" s="148">
        <v>8.633333333333333</v>
      </c>
      <c r="AB56" s="148">
        <v>7.8</v>
      </c>
      <c r="AC56" s="102">
        <f t="shared" si="34"/>
        <v>8.261904761904763</v>
      </c>
      <c r="AD56" s="22"/>
      <c r="AE56" s="22"/>
      <c r="AF56" s="341" t="s">
        <v>554</v>
      </c>
      <c r="AG56" s="336" t="s">
        <v>555</v>
      </c>
    </row>
    <row r="57" spans="1:33" ht="15">
      <c r="A57" s="308"/>
      <c r="B57" s="303"/>
      <c r="C57" s="305"/>
      <c r="D57" s="305"/>
      <c r="E57" s="305"/>
      <c r="F57" s="51" t="s">
        <v>25</v>
      </c>
      <c r="G57" s="21">
        <v>7.2</v>
      </c>
      <c r="H57" s="21">
        <v>8</v>
      </c>
      <c r="I57" s="21">
        <v>9.75</v>
      </c>
      <c r="J57" s="21">
        <v>5.75</v>
      </c>
      <c r="K57" s="21">
        <v>8</v>
      </c>
      <c r="L57" s="21">
        <v>7.2</v>
      </c>
      <c r="M57" s="21">
        <f t="shared" si="33"/>
        <v>7.650000000000001</v>
      </c>
      <c r="N57" s="51" t="s">
        <v>35</v>
      </c>
      <c r="O57" s="148">
        <v>8.45</v>
      </c>
      <c r="P57" s="148">
        <v>9</v>
      </c>
      <c r="Q57" s="148">
        <v>8.65</v>
      </c>
      <c r="R57" s="148">
        <v>8.9</v>
      </c>
      <c r="S57" s="148">
        <v>8.8</v>
      </c>
      <c r="T57" s="148">
        <v>8.7</v>
      </c>
      <c r="U57" s="148">
        <v>9</v>
      </c>
      <c r="V57" s="148">
        <v>9</v>
      </c>
      <c r="W57" s="148">
        <v>8.6</v>
      </c>
      <c r="X57" s="148">
        <v>8.4</v>
      </c>
      <c r="Y57" s="148">
        <v>7.95</v>
      </c>
      <c r="Z57" s="148">
        <v>9.65</v>
      </c>
      <c r="AA57" s="148">
        <v>8.4</v>
      </c>
      <c r="AB57" s="148">
        <v>8.75</v>
      </c>
      <c r="AC57" s="156">
        <f t="shared" si="34"/>
        <v>8.732142857142858</v>
      </c>
      <c r="AD57" s="23"/>
      <c r="AE57" s="23"/>
      <c r="AF57" s="342"/>
      <c r="AG57" s="337"/>
    </row>
    <row r="58" spans="1:33" ht="15.75" thickBot="1">
      <c r="A58" s="309"/>
      <c r="B58" s="304"/>
      <c r="C58" s="306"/>
      <c r="D58" s="306"/>
      <c r="E58" s="306"/>
      <c r="F58" s="17" t="s">
        <v>26</v>
      </c>
      <c r="G58" s="52">
        <f aca="true" t="shared" si="47" ref="G58:L58">(G56*0.4+G57*0.6)</f>
        <v>7.708</v>
      </c>
      <c r="H58" s="52">
        <f t="shared" si="47"/>
        <v>8.274666666666667</v>
      </c>
      <c r="I58" s="52">
        <f t="shared" si="47"/>
        <v>9.279333333333334</v>
      </c>
      <c r="J58" s="52">
        <f t="shared" si="47"/>
        <v>6.834</v>
      </c>
      <c r="K58" s="52">
        <f t="shared" si="47"/>
        <v>8.261333333333333</v>
      </c>
      <c r="L58" s="52">
        <f t="shared" si="47"/>
        <v>7.829333333333334</v>
      </c>
      <c r="M58" s="176">
        <f t="shared" si="33"/>
        <v>8.03111111111111</v>
      </c>
      <c r="N58" s="17" t="s">
        <v>24</v>
      </c>
      <c r="O58" s="154">
        <f aca="true" t="shared" si="48" ref="O58:AB58">(O56)*0.4+(O57)*0.6</f>
        <v>8.543333333333333</v>
      </c>
      <c r="P58" s="154">
        <f t="shared" si="48"/>
        <v>8.92</v>
      </c>
      <c r="Q58" s="154">
        <f t="shared" si="48"/>
        <v>8.47</v>
      </c>
      <c r="R58" s="154">
        <f t="shared" si="48"/>
        <v>8.686666666666667</v>
      </c>
      <c r="S58" s="154">
        <f t="shared" si="48"/>
        <v>8.573333333333334</v>
      </c>
      <c r="T58" s="154">
        <f t="shared" si="48"/>
        <v>8.46</v>
      </c>
      <c r="U58" s="154">
        <f t="shared" si="48"/>
        <v>8.653333333333332</v>
      </c>
      <c r="V58" s="154">
        <f t="shared" si="48"/>
        <v>8.773333333333333</v>
      </c>
      <c r="W58" s="154">
        <f t="shared" si="48"/>
        <v>8.453333333333333</v>
      </c>
      <c r="X58" s="154">
        <f t="shared" si="48"/>
        <v>8.133333333333333</v>
      </c>
      <c r="Y58" s="154">
        <f t="shared" si="48"/>
        <v>7.9833333333333325</v>
      </c>
      <c r="Z58" s="154">
        <f t="shared" si="48"/>
        <v>9.103333333333333</v>
      </c>
      <c r="AA58" s="154">
        <f t="shared" si="48"/>
        <v>8.493333333333332</v>
      </c>
      <c r="AB58" s="154">
        <f t="shared" si="48"/>
        <v>8.370000000000001</v>
      </c>
      <c r="AC58" s="157">
        <f t="shared" si="34"/>
        <v>8.54404761904762</v>
      </c>
      <c r="AD58" s="24"/>
      <c r="AE58" s="24"/>
      <c r="AF58" s="343"/>
      <c r="AG58" s="338"/>
    </row>
    <row r="59" spans="1:33" ht="15" customHeight="1">
      <c r="A59" s="313">
        <v>74</v>
      </c>
      <c r="B59" s="302" t="s">
        <v>467</v>
      </c>
      <c r="C59" s="305" t="s">
        <v>714</v>
      </c>
      <c r="D59" s="305" t="s">
        <v>468</v>
      </c>
      <c r="E59" s="305" t="s">
        <v>69</v>
      </c>
      <c r="F59" s="50" t="s">
        <v>24</v>
      </c>
      <c r="G59" s="21">
        <f aca="true" t="shared" si="49" ref="G59:L59">Q61</f>
        <v>8.36</v>
      </c>
      <c r="H59" s="21">
        <f t="shared" si="49"/>
        <v>8.603333333333333</v>
      </c>
      <c r="I59" s="21">
        <f t="shared" si="49"/>
        <v>8.64</v>
      </c>
      <c r="J59" s="21">
        <f t="shared" si="49"/>
        <v>8.153333333333334</v>
      </c>
      <c r="K59" s="21">
        <f t="shared" si="49"/>
        <v>8.426666666666666</v>
      </c>
      <c r="L59" s="21">
        <f t="shared" si="49"/>
        <v>8.426666666666666</v>
      </c>
      <c r="M59" s="21">
        <f t="shared" si="33"/>
        <v>8.435</v>
      </c>
      <c r="N59" s="50" t="s">
        <v>34</v>
      </c>
      <c r="O59" s="148">
        <v>8.3</v>
      </c>
      <c r="P59" s="148">
        <v>8.333333333333332</v>
      </c>
      <c r="Q59" s="148">
        <v>8.15</v>
      </c>
      <c r="R59" s="148">
        <v>8.383333333333333</v>
      </c>
      <c r="S59" s="148">
        <v>8.1</v>
      </c>
      <c r="T59" s="148">
        <v>7.933333333333333</v>
      </c>
      <c r="U59" s="148">
        <v>8.166666666666668</v>
      </c>
      <c r="V59" s="148">
        <v>8.166666666666668</v>
      </c>
      <c r="W59" s="148">
        <v>8.366666666666667</v>
      </c>
      <c r="X59" s="148">
        <v>7.633333333333333</v>
      </c>
      <c r="Y59" s="148">
        <v>7.883333333333333</v>
      </c>
      <c r="Z59" s="148">
        <v>8.083333333333332</v>
      </c>
      <c r="AA59" s="148">
        <v>8.466666666666667</v>
      </c>
      <c r="AB59" s="148">
        <v>7.7333333333333325</v>
      </c>
      <c r="AC59" s="102">
        <f t="shared" si="34"/>
        <v>8.12142857142857</v>
      </c>
      <c r="AD59" s="22"/>
      <c r="AE59" s="22"/>
      <c r="AF59" s="341" t="s">
        <v>554</v>
      </c>
      <c r="AG59" s="336" t="s">
        <v>555</v>
      </c>
    </row>
    <row r="60" spans="1:33" ht="15">
      <c r="A60" s="314"/>
      <c r="B60" s="303"/>
      <c r="C60" s="305"/>
      <c r="D60" s="305"/>
      <c r="E60" s="305"/>
      <c r="F60" s="51" t="s">
        <v>25</v>
      </c>
      <c r="G60" s="21">
        <v>6.6</v>
      </c>
      <c r="H60" s="21">
        <v>7.6</v>
      </c>
      <c r="I60" s="21">
        <v>6.5</v>
      </c>
      <c r="J60" s="21">
        <v>8</v>
      </c>
      <c r="K60" s="21">
        <v>7</v>
      </c>
      <c r="L60" s="21">
        <v>8.2</v>
      </c>
      <c r="M60" s="21">
        <f t="shared" si="33"/>
        <v>7.316666666666667</v>
      </c>
      <c r="N60" s="51" t="s">
        <v>35</v>
      </c>
      <c r="O60" s="148">
        <v>8.45</v>
      </c>
      <c r="P60" s="148">
        <v>8.6</v>
      </c>
      <c r="Q60" s="148">
        <v>8.5</v>
      </c>
      <c r="R60" s="148">
        <v>8.75</v>
      </c>
      <c r="S60" s="148">
        <v>9</v>
      </c>
      <c r="T60" s="148">
        <v>8.3</v>
      </c>
      <c r="U60" s="148">
        <v>8.6</v>
      </c>
      <c r="V60" s="148">
        <v>8.6</v>
      </c>
      <c r="W60" s="148">
        <v>8.2</v>
      </c>
      <c r="X60" s="148">
        <v>8</v>
      </c>
      <c r="Y60" s="148">
        <v>7.95</v>
      </c>
      <c r="Z60" s="148">
        <v>9.05</v>
      </c>
      <c r="AA60" s="148">
        <v>8.45</v>
      </c>
      <c r="AB60" s="148">
        <v>8.3</v>
      </c>
      <c r="AC60" s="156">
        <f t="shared" si="34"/>
        <v>8.482142857142858</v>
      </c>
      <c r="AD60" s="23"/>
      <c r="AE60" s="23"/>
      <c r="AF60" s="342"/>
      <c r="AG60" s="337"/>
    </row>
    <row r="61" spans="1:33" ht="15.75" thickBot="1">
      <c r="A61" s="315"/>
      <c r="B61" s="304"/>
      <c r="C61" s="306"/>
      <c r="D61" s="306"/>
      <c r="E61" s="306"/>
      <c r="F61" s="17" t="s">
        <v>26</v>
      </c>
      <c r="G61" s="52">
        <f aca="true" t="shared" si="50" ref="G61:L61">(G59*0.4+G60*0.6)</f>
        <v>7.303999999999999</v>
      </c>
      <c r="H61" s="52">
        <f t="shared" si="50"/>
        <v>8.001333333333333</v>
      </c>
      <c r="I61" s="52">
        <f t="shared" si="50"/>
        <v>7.356</v>
      </c>
      <c r="J61" s="52">
        <f t="shared" si="50"/>
        <v>8.061333333333334</v>
      </c>
      <c r="K61" s="52">
        <f t="shared" si="50"/>
        <v>7.570666666666667</v>
      </c>
      <c r="L61" s="52">
        <f t="shared" si="50"/>
        <v>8.290666666666667</v>
      </c>
      <c r="M61" s="176">
        <f t="shared" si="33"/>
        <v>7.763999999999999</v>
      </c>
      <c r="N61" s="17" t="s">
        <v>24</v>
      </c>
      <c r="O61" s="154">
        <f aca="true" t="shared" si="51" ref="O61:AB61">(O59)*0.4+(O60)*0.6</f>
        <v>8.39</v>
      </c>
      <c r="P61" s="154">
        <f t="shared" si="51"/>
        <v>8.493333333333332</v>
      </c>
      <c r="Q61" s="154">
        <f t="shared" si="51"/>
        <v>8.36</v>
      </c>
      <c r="R61" s="154">
        <f t="shared" si="51"/>
        <v>8.603333333333333</v>
      </c>
      <c r="S61" s="154">
        <f t="shared" si="51"/>
        <v>8.64</v>
      </c>
      <c r="T61" s="154">
        <f t="shared" si="51"/>
        <v>8.153333333333334</v>
      </c>
      <c r="U61" s="154">
        <f t="shared" si="51"/>
        <v>8.426666666666666</v>
      </c>
      <c r="V61" s="154">
        <f t="shared" si="51"/>
        <v>8.426666666666666</v>
      </c>
      <c r="W61" s="154">
        <f t="shared" si="51"/>
        <v>8.266666666666666</v>
      </c>
      <c r="X61" s="154">
        <f t="shared" si="51"/>
        <v>7.8533333333333335</v>
      </c>
      <c r="Y61" s="154">
        <f t="shared" si="51"/>
        <v>7.923333333333333</v>
      </c>
      <c r="Z61" s="154">
        <f t="shared" si="51"/>
        <v>8.663333333333334</v>
      </c>
      <c r="AA61" s="154">
        <f t="shared" si="51"/>
        <v>8.456666666666667</v>
      </c>
      <c r="AB61" s="154">
        <f t="shared" si="51"/>
        <v>8.073333333333334</v>
      </c>
      <c r="AC61" s="157">
        <f t="shared" si="34"/>
        <v>8.337857142857143</v>
      </c>
      <c r="AD61" s="24"/>
      <c r="AE61" s="24"/>
      <c r="AF61" s="343"/>
      <c r="AG61" s="338"/>
    </row>
    <row r="62" spans="1:33" ht="15" customHeight="1">
      <c r="A62" s="308">
        <v>75</v>
      </c>
      <c r="B62" s="302" t="s">
        <v>469</v>
      </c>
      <c r="C62" s="305" t="s">
        <v>715</v>
      </c>
      <c r="D62" s="305" t="s">
        <v>470</v>
      </c>
      <c r="E62" s="305" t="s">
        <v>69</v>
      </c>
      <c r="F62" s="50" t="s">
        <v>24</v>
      </c>
      <c r="G62" s="21">
        <f aca="true" t="shared" si="52" ref="G62:L62">Q64</f>
        <v>8.266666666666667</v>
      </c>
      <c r="H62" s="21">
        <f t="shared" si="52"/>
        <v>8.233333333333334</v>
      </c>
      <c r="I62" s="21">
        <f t="shared" si="52"/>
        <v>8.733333333333333</v>
      </c>
      <c r="J62" s="21">
        <f t="shared" si="52"/>
        <v>8.286666666666667</v>
      </c>
      <c r="K62" s="21">
        <f t="shared" si="52"/>
        <v>8.613333333333333</v>
      </c>
      <c r="L62" s="21">
        <f t="shared" si="52"/>
        <v>8.453333333333333</v>
      </c>
      <c r="M62" s="21">
        <f t="shared" si="33"/>
        <v>8.431111111111113</v>
      </c>
      <c r="N62" s="50" t="s">
        <v>34</v>
      </c>
      <c r="O62" s="148">
        <v>8.383333333333333</v>
      </c>
      <c r="P62" s="148">
        <v>8.1</v>
      </c>
      <c r="Q62" s="148">
        <v>8.216666666666667</v>
      </c>
      <c r="R62" s="148">
        <v>7.9833333333333325</v>
      </c>
      <c r="S62" s="148">
        <v>8.333333333333332</v>
      </c>
      <c r="T62" s="148">
        <v>7.966666666666667</v>
      </c>
      <c r="U62" s="148">
        <v>8.633333333333333</v>
      </c>
      <c r="V62" s="148">
        <v>8.233333333333333</v>
      </c>
      <c r="W62" s="148">
        <v>7.866666666666667</v>
      </c>
      <c r="X62" s="148">
        <v>7.7333333333333325</v>
      </c>
      <c r="Y62" s="148">
        <v>7.833333333333333</v>
      </c>
      <c r="Z62" s="148">
        <v>8.333333333333332</v>
      </c>
      <c r="AA62" s="148">
        <v>8.3</v>
      </c>
      <c r="AB62" s="148">
        <v>8</v>
      </c>
      <c r="AC62" s="102">
        <f t="shared" si="34"/>
        <v>8.136904761904761</v>
      </c>
      <c r="AD62" s="22"/>
      <c r="AE62" s="22"/>
      <c r="AF62" s="341" t="s">
        <v>554</v>
      </c>
      <c r="AG62" s="336" t="s">
        <v>555</v>
      </c>
    </row>
    <row r="63" spans="1:33" ht="15">
      <c r="A63" s="308"/>
      <c r="B63" s="303"/>
      <c r="C63" s="305"/>
      <c r="D63" s="305"/>
      <c r="E63" s="305"/>
      <c r="F63" s="51" t="s">
        <v>25</v>
      </c>
      <c r="G63" s="21">
        <v>7</v>
      </c>
      <c r="H63" s="21">
        <v>7.6</v>
      </c>
      <c r="I63" s="21">
        <v>9.5</v>
      </c>
      <c r="J63" s="21">
        <v>8.75</v>
      </c>
      <c r="K63" s="21">
        <v>8.6</v>
      </c>
      <c r="L63" s="21">
        <v>7.8</v>
      </c>
      <c r="M63" s="21">
        <f t="shared" si="33"/>
        <v>8.208333333333334</v>
      </c>
      <c r="N63" s="51" t="s">
        <v>35</v>
      </c>
      <c r="O63" s="148">
        <v>8.5</v>
      </c>
      <c r="P63" s="148">
        <v>8.4</v>
      </c>
      <c r="Q63" s="148">
        <v>8.3</v>
      </c>
      <c r="R63" s="148">
        <v>8.4</v>
      </c>
      <c r="S63" s="148">
        <v>9</v>
      </c>
      <c r="T63" s="148">
        <v>8.5</v>
      </c>
      <c r="U63" s="148">
        <v>8.6</v>
      </c>
      <c r="V63" s="148">
        <v>8.6</v>
      </c>
      <c r="W63" s="148">
        <v>8</v>
      </c>
      <c r="X63" s="148">
        <v>8</v>
      </c>
      <c r="Y63" s="148">
        <v>8</v>
      </c>
      <c r="Z63" s="148">
        <v>9.35</v>
      </c>
      <c r="AA63" s="148">
        <v>8.4</v>
      </c>
      <c r="AB63" s="148">
        <v>8.55</v>
      </c>
      <c r="AC63" s="156">
        <f t="shared" si="34"/>
        <v>8.471428571428572</v>
      </c>
      <c r="AD63" s="23"/>
      <c r="AE63" s="23"/>
      <c r="AF63" s="342"/>
      <c r="AG63" s="337"/>
    </row>
    <row r="64" spans="1:33" ht="15.75" thickBot="1">
      <c r="A64" s="309"/>
      <c r="B64" s="304"/>
      <c r="C64" s="306"/>
      <c r="D64" s="306"/>
      <c r="E64" s="306"/>
      <c r="F64" s="17" t="s">
        <v>26</v>
      </c>
      <c r="G64" s="52">
        <f aca="true" t="shared" si="53" ref="G64:L64">(G62*0.4+G63*0.6)</f>
        <v>7.506666666666668</v>
      </c>
      <c r="H64" s="52">
        <f t="shared" si="53"/>
        <v>7.8533333333333335</v>
      </c>
      <c r="I64" s="52">
        <f t="shared" si="53"/>
        <v>9.193333333333333</v>
      </c>
      <c r="J64" s="52">
        <f t="shared" si="53"/>
        <v>8.564666666666668</v>
      </c>
      <c r="K64" s="52">
        <f t="shared" si="53"/>
        <v>8.605333333333332</v>
      </c>
      <c r="L64" s="52">
        <f t="shared" si="53"/>
        <v>8.061333333333334</v>
      </c>
      <c r="M64" s="176">
        <f t="shared" si="33"/>
        <v>8.297444444444444</v>
      </c>
      <c r="N64" s="17" t="s">
        <v>24</v>
      </c>
      <c r="O64" s="154">
        <f aca="true" t="shared" si="54" ref="O64:AB64">(O62)*0.4+(O63)*0.6</f>
        <v>8.453333333333333</v>
      </c>
      <c r="P64" s="154">
        <f t="shared" si="54"/>
        <v>8.280000000000001</v>
      </c>
      <c r="Q64" s="154">
        <f t="shared" si="54"/>
        <v>8.266666666666667</v>
      </c>
      <c r="R64" s="154">
        <f t="shared" si="54"/>
        <v>8.233333333333334</v>
      </c>
      <c r="S64" s="154">
        <f t="shared" si="54"/>
        <v>8.733333333333333</v>
      </c>
      <c r="T64" s="154">
        <f t="shared" si="54"/>
        <v>8.286666666666667</v>
      </c>
      <c r="U64" s="154">
        <f t="shared" si="54"/>
        <v>8.613333333333333</v>
      </c>
      <c r="V64" s="154">
        <f t="shared" si="54"/>
        <v>8.453333333333333</v>
      </c>
      <c r="W64" s="154">
        <f t="shared" si="54"/>
        <v>7.946666666666667</v>
      </c>
      <c r="X64" s="154">
        <f t="shared" si="54"/>
        <v>7.893333333333333</v>
      </c>
      <c r="Y64" s="154">
        <f t="shared" si="54"/>
        <v>7.933333333333334</v>
      </c>
      <c r="Z64" s="154">
        <f t="shared" si="54"/>
        <v>8.943333333333332</v>
      </c>
      <c r="AA64" s="154">
        <f t="shared" si="54"/>
        <v>8.36</v>
      </c>
      <c r="AB64" s="154">
        <f t="shared" si="54"/>
        <v>8.33</v>
      </c>
      <c r="AC64" s="157">
        <f t="shared" si="34"/>
        <v>8.337619047619048</v>
      </c>
      <c r="AD64" s="24"/>
      <c r="AE64" s="24"/>
      <c r="AF64" s="343"/>
      <c r="AG64" s="338"/>
    </row>
    <row r="65" spans="1:33" ht="15" customHeight="1">
      <c r="A65" s="313">
        <v>76</v>
      </c>
      <c r="B65" s="302" t="s">
        <v>471</v>
      </c>
      <c r="C65" s="305" t="s">
        <v>716</v>
      </c>
      <c r="D65" s="305" t="s">
        <v>472</v>
      </c>
      <c r="E65" s="305" t="s">
        <v>69</v>
      </c>
      <c r="F65" s="50" t="s">
        <v>24</v>
      </c>
      <c r="G65" s="21">
        <f aca="true" t="shared" si="55" ref="G65:L65">Q67</f>
        <v>8.25</v>
      </c>
      <c r="H65" s="21">
        <f t="shared" si="55"/>
        <v>8.186666666666667</v>
      </c>
      <c r="I65" s="21">
        <f t="shared" si="55"/>
        <v>8.466666666666667</v>
      </c>
      <c r="J65" s="21">
        <f t="shared" si="55"/>
        <v>8.126666666666667</v>
      </c>
      <c r="K65" s="21">
        <f t="shared" si="55"/>
        <v>8.386666666666667</v>
      </c>
      <c r="L65" s="21">
        <f t="shared" si="55"/>
        <v>8.386666666666667</v>
      </c>
      <c r="M65" s="21">
        <f t="shared" si="33"/>
        <v>8.300555555555556</v>
      </c>
      <c r="N65" s="50" t="s">
        <v>34</v>
      </c>
      <c r="O65" s="148">
        <v>8.5</v>
      </c>
      <c r="P65" s="148">
        <v>7.966666666666667</v>
      </c>
      <c r="Q65" s="148">
        <v>7.95</v>
      </c>
      <c r="R65" s="148">
        <v>8.016666666666667</v>
      </c>
      <c r="S65" s="148">
        <v>7.966666666666667</v>
      </c>
      <c r="T65" s="148">
        <v>7.866666666666667</v>
      </c>
      <c r="U65" s="148">
        <v>8.066666666666666</v>
      </c>
      <c r="V65" s="148">
        <v>8.066666666666666</v>
      </c>
      <c r="W65" s="148">
        <v>7.9</v>
      </c>
      <c r="X65" s="148">
        <v>7.666666666666667</v>
      </c>
      <c r="Y65" s="148">
        <v>7.883333333333333</v>
      </c>
      <c r="Z65" s="148">
        <v>8.316666666666666</v>
      </c>
      <c r="AA65" s="148">
        <v>8.216666666666667</v>
      </c>
      <c r="AB65" s="148">
        <v>7.633333333333333</v>
      </c>
      <c r="AC65" s="102">
        <f t="shared" si="34"/>
        <v>8.001190476190477</v>
      </c>
      <c r="AD65" s="22"/>
      <c r="AE65" s="22"/>
      <c r="AF65" s="341" t="s">
        <v>554</v>
      </c>
      <c r="AG65" s="336" t="s">
        <v>555</v>
      </c>
    </row>
    <row r="66" spans="1:33" ht="15">
      <c r="A66" s="314"/>
      <c r="B66" s="303"/>
      <c r="C66" s="305"/>
      <c r="D66" s="305"/>
      <c r="E66" s="305"/>
      <c r="F66" s="51" t="s">
        <v>25</v>
      </c>
      <c r="G66" s="21">
        <v>8.2</v>
      </c>
      <c r="H66" s="21">
        <v>7.4</v>
      </c>
      <c r="I66" s="21">
        <v>8.5</v>
      </c>
      <c r="J66" s="21">
        <v>9.75</v>
      </c>
      <c r="K66" s="21">
        <v>6.2</v>
      </c>
      <c r="L66" s="21">
        <v>8.4</v>
      </c>
      <c r="M66" s="21">
        <f t="shared" si="33"/>
        <v>8.075000000000001</v>
      </c>
      <c r="N66" s="51" t="s">
        <v>35</v>
      </c>
      <c r="O66" s="148">
        <v>8.05</v>
      </c>
      <c r="P66" s="148">
        <v>8.4</v>
      </c>
      <c r="Q66" s="148">
        <v>8.45</v>
      </c>
      <c r="R66" s="148">
        <v>8.3</v>
      </c>
      <c r="S66" s="148">
        <v>8.8</v>
      </c>
      <c r="T66" s="148">
        <v>8.3</v>
      </c>
      <c r="U66" s="148">
        <v>8.6</v>
      </c>
      <c r="V66" s="148">
        <v>8.6</v>
      </c>
      <c r="W66" s="148">
        <v>8.4</v>
      </c>
      <c r="X66" s="148">
        <v>8</v>
      </c>
      <c r="Y66" s="148">
        <v>7.95</v>
      </c>
      <c r="Z66" s="148">
        <v>9.05</v>
      </c>
      <c r="AA66" s="148">
        <v>8.4</v>
      </c>
      <c r="AB66" s="148">
        <v>8.55</v>
      </c>
      <c r="AC66" s="156">
        <f t="shared" si="34"/>
        <v>8.417857142857143</v>
      </c>
      <c r="AD66" s="23"/>
      <c r="AE66" s="23"/>
      <c r="AF66" s="342"/>
      <c r="AG66" s="337"/>
    </row>
    <row r="67" spans="1:33" ht="15.75" thickBot="1">
      <c r="A67" s="315"/>
      <c r="B67" s="304"/>
      <c r="C67" s="306"/>
      <c r="D67" s="306"/>
      <c r="E67" s="306"/>
      <c r="F67" s="17" t="s">
        <v>26</v>
      </c>
      <c r="G67" s="52">
        <f aca="true" t="shared" si="56" ref="G67:L67">(G65*0.4+G66*0.6)</f>
        <v>8.219999999999999</v>
      </c>
      <c r="H67" s="52">
        <f t="shared" si="56"/>
        <v>7.714666666666668</v>
      </c>
      <c r="I67" s="52">
        <f t="shared" si="56"/>
        <v>8.486666666666666</v>
      </c>
      <c r="J67" s="52">
        <f t="shared" si="56"/>
        <v>9.100666666666667</v>
      </c>
      <c r="K67" s="52">
        <f t="shared" si="56"/>
        <v>7.074666666666666</v>
      </c>
      <c r="L67" s="52">
        <f t="shared" si="56"/>
        <v>8.394666666666666</v>
      </c>
      <c r="M67" s="176">
        <f t="shared" si="33"/>
        <v>8.165222222222221</v>
      </c>
      <c r="N67" s="17" t="s">
        <v>24</v>
      </c>
      <c r="O67" s="154">
        <f aca="true" t="shared" si="57" ref="O67:AB67">(O65)*0.4+(O66)*0.6</f>
        <v>8.23</v>
      </c>
      <c r="P67" s="154">
        <f t="shared" si="57"/>
        <v>8.226666666666667</v>
      </c>
      <c r="Q67" s="154">
        <f t="shared" si="57"/>
        <v>8.25</v>
      </c>
      <c r="R67" s="154">
        <f t="shared" si="57"/>
        <v>8.186666666666667</v>
      </c>
      <c r="S67" s="154">
        <f t="shared" si="57"/>
        <v>8.466666666666667</v>
      </c>
      <c r="T67" s="154">
        <f t="shared" si="57"/>
        <v>8.126666666666667</v>
      </c>
      <c r="U67" s="154">
        <f t="shared" si="57"/>
        <v>8.386666666666667</v>
      </c>
      <c r="V67" s="154">
        <f t="shared" si="57"/>
        <v>8.386666666666667</v>
      </c>
      <c r="W67" s="154">
        <f t="shared" si="57"/>
        <v>8.2</v>
      </c>
      <c r="X67" s="154">
        <f t="shared" si="57"/>
        <v>7.866666666666667</v>
      </c>
      <c r="Y67" s="154">
        <f t="shared" si="57"/>
        <v>7.923333333333333</v>
      </c>
      <c r="Z67" s="154">
        <f t="shared" si="57"/>
        <v>8.756666666666668</v>
      </c>
      <c r="AA67" s="154">
        <f t="shared" si="57"/>
        <v>8.326666666666668</v>
      </c>
      <c r="AB67" s="154">
        <f t="shared" si="57"/>
        <v>8.183333333333334</v>
      </c>
      <c r="AC67" s="157">
        <f t="shared" si="34"/>
        <v>8.251190476190478</v>
      </c>
      <c r="AD67" s="24"/>
      <c r="AE67" s="24"/>
      <c r="AF67" s="343"/>
      <c r="AG67" s="338"/>
    </row>
    <row r="68" spans="1:33" ht="15">
      <c r="A68" s="308">
        <v>77</v>
      </c>
      <c r="B68" s="302" t="s">
        <v>473</v>
      </c>
      <c r="C68" s="305" t="s">
        <v>717</v>
      </c>
      <c r="D68" s="302" t="s">
        <v>474</v>
      </c>
      <c r="E68" s="305" t="s">
        <v>74</v>
      </c>
      <c r="F68" s="50" t="s">
        <v>24</v>
      </c>
      <c r="G68" s="21">
        <f aca="true" t="shared" si="58" ref="G68:L68">Q70</f>
        <v>8.173333333333334</v>
      </c>
      <c r="H68" s="21">
        <f t="shared" si="58"/>
        <v>8.106666666666667</v>
      </c>
      <c r="I68" s="21">
        <f t="shared" si="58"/>
        <v>8.493333333333334</v>
      </c>
      <c r="J68" s="21">
        <f t="shared" si="58"/>
        <v>8.013333333333332</v>
      </c>
      <c r="K68" s="21">
        <f t="shared" si="58"/>
        <v>8.24</v>
      </c>
      <c r="L68" s="21">
        <f t="shared" si="58"/>
        <v>8.173333333333334</v>
      </c>
      <c r="M68" s="21">
        <f t="shared" si="33"/>
        <v>8.2</v>
      </c>
      <c r="N68" s="50" t="s">
        <v>34</v>
      </c>
      <c r="O68" s="148">
        <v>7.966666666666667</v>
      </c>
      <c r="P68" s="148">
        <v>7.966666666666667</v>
      </c>
      <c r="Q68" s="148">
        <v>7.833333333333333</v>
      </c>
      <c r="R68" s="148">
        <v>7.816666666666667</v>
      </c>
      <c r="S68" s="148">
        <v>8.033333333333333</v>
      </c>
      <c r="T68" s="148">
        <v>7.7333333333333325</v>
      </c>
      <c r="U68" s="148">
        <v>8</v>
      </c>
      <c r="V68" s="148">
        <v>7.833333333333333</v>
      </c>
      <c r="W68" s="148">
        <v>7.7333333333333325</v>
      </c>
      <c r="X68" s="148">
        <v>7.633333333333333</v>
      </c>
      <c r="Y68" s="148">
        <v>7.933333333333333</v>
      </c>
      <c r="Z68" s="148">
        <v>8.45</v>
      </c>
      <c r="AA68" s="148">
        <v>8.2</v>
      </c>
      <c r="AB68" s="148">
        <v>7.566666666666667</v>
      </c>
      <c r="AC68" s="102">
        <f t="shared" si="34"/>
        <v>7.907142857142858</v>
      </c>
      <c r="AD68" s="22"/>
      <c r="AE68" s="22"/>
      <c r="AF68" s="341" t="s">
        <v>554</v>
      </c>
      <c r="AG68" s="336" t="s">
        <v>555</v>
      </c>
    </row>
    <row r="69" spans="1:33" ht="15">
      <c r="A69" s="308"/>
      <c r="B69" s="303"/>
      <c r="C69" s="305"/>
      <c r="D69" s="303"/>
      <c r="E69" s="305"/>
      <c r="F69" s="51" t="s">
        <v>25</v>
      </c>
      <c r="G69" s="21">
        <v>7</v>
      </c>
      <c r="H69" s="21">
        <v>9</v>
      </c>
      <c r="I69" s="21">
        <v>8.5</v>
      </c>
      <c r="J69" s="21">
        <v>9.25</v>
      </c>
      <c r="K69" s="21">
        <v>8.4</v>
      </c>
      <c r="L69" s="21">
        <v>8.6</v>
      </c>
      <c r="M69" s="21">
        <f t="shared" si="33"/>
        <v>8.458333333333334</v>
      </c>
      <c r="N69" s="51" t="s">
        <v>35</v>
      </c>
      <c r="O69" s="148">
        <v>7.9</v>
      </c>
      <c r="P69" s="148">
        <v>8.4</v>
      </c>
      <c r="Q69" s="148">
        <v>8.4</v>
      </c>
      <c r="R69" s="148">
        <v>8.3</v>
      </c>
      <c r="S69" s="148">
        <v>8.8</v>
      </c>
      <c r="T69" s="148">
        <v>8.2</v>
      </c>
      <c r="U69" s="148">
        <v>8.4</v>
      </c>
      <c r="V69" s="148">
        <v>8.4</v>
      </c>
      <c r="W69" s="148">
        <v>8.2</v>
      </c>
      <c r="X69" s="148">
        <v>8</v>
      </c>
      <c r="Y69" s="148">
        <v>8</v>
      </c>
      <c r="Z69" s="148">
        <v>8.85</v>
      </c>
      <c r="AA69" s="148">
        <v>8.45</v>
      </c>
      <c r="AB69" s="148">
        <v>8.1</v>
      </c>
      <c r="AC69" s="156">
        <f t="shared" si="34"/>
        <v>8.314285714285713</v>
      </c>
      <c r="AD69" s="23"/>
      <c r="AE69" s="23"/>
      <c r="AF69" s="342"/>
      <c r="AG69" s="337"/>
    </row>
    <row r="70" spans="1:33" ht="15.75" thickBot="1">
      <c r="A70" s="309"/>
      <c r="B70" s="304"/>
      <c r="C70" s="306"/>
      <c r="D70" s="304"/>
      <c r="E70" s="306"/>
      <c r="F70" s="17" t="s">
        <v>26</v>
      </c>
      <c r="G70" s="52">
        <f aca="true" t="shared" si="59" ref="G70:L70">(G68*0.4+G69*0.6)</f>
        <v>7.469333333333334</v>
      </c>
      <c r="H70" s="52">
        <f t="shared" si="59"/>
        <v>8.642666666666667</v>
      </c>
      <c r="I70" s="52">
        <f t="shared" si="59"/>
        <v>8.497333333333334</v>
      </c>
      <c r="J70" s="52">
        <f t="shared" si="59"/>
        <v>8.755333333333333</v>
      </c>
      <c r="K70" s="52">
        <f t="shared" si="59"/>
        <v>8.336</v>
      </c>
      <c r="L70" s="52">
        <f t="shared" si="59"/>
        <v>8.429333333333332</v>
      </c>
      <c r="M70" s="176">
        <f t="shared" si="33"/>
        <v>8.354999999999999</v>
      </c>
      <c r="N70" s="17" t="s">
        <v>24</v>
      </c>
      <c r="O70" s="154">
        <f aca="true" t="shared" si="60" ref="O70:AB70">(O68)*0.4+(O69)*0.6</f>
        <v>7.926666666666668</v>
      </c>
      <c r="P70" s="154">
        <f t="shared" si="60"/>
        <v>8.226666666666667</v>
      </c>
      <c r="Q70" s="154">
        <f t="shared" si="60"/>
        <v>8.173333333333334</v>
      </c>
      <c r="R70" s="154">
        <f t="shared" si="60"/>
        <v>8.106666666666667</v>
      </c>
      <c r="S70" s="154">
        <f t="shared" si="60"/>
        <v>8.493333333333334</v>
      </c>
      <c r="T70" s="154">
        <f t="shared" si="60"/>
        <v>8.013333333333332</v>
      </c>
      <c r="U70" s="154">
        <f t="shared" si="60"/>
        <v>8.24</v>
      </c>
      <c r="V70" s="154">
        <f t="shared" si="60"/>
        <v>8.173333333333334</v>
      </c>
      <c r="W70" s="154">
        <f t="shared" si="60"/>
        <v>8.013333333333332</v>
      </c>
      <c r="X70" s="154">
        <f t="shared" si="60"/>
        <v>7.8533333333333335</v>
      </c>
      <c r="Y70" s="154">
        <f t="shared" si="60"/>
        <v>7.973333333333333</v>
      </c>
      <c r="Z70" s="154">
        <f t="shared" si="60"/>
        <v>8.69</v>
      </c>
      <c r="AA70" s="154">
        <f t="shared" si="60"/>
        <v>8.35</v>
      </c>
      <c r="AB70" s="154">
        <f t="shared" si="60"/>
        <v>7.886666666666667</v>
      </c>
      <c r="AC70" s="157">
        <f t="shared" si="34"/>
        <v>8.151428571428571</v>
      </c>
      <c r="AD70" s="24"/>
      <c r="AE70" s="24"/>
      <c r="AF70" s="343"/>
      <c r="AG70" s="338"/>
    </row>
    <row r="71" spans="1:33" ht="15">
      <c r="A71" s="313">
        <v>78</v>
      </c>
      <c r="B71" s="302" t="s">
        <v>475</v>
      </c>
      <c r="C71" s="307" t="s">
        <v>718</v>
      </c>
      <c r="D71" s="307" t="s">
        <v>719</v>
      </c>
      <c r="E71" s="310" t="s">
        <v>74</v>
      </c>
      <c r="F71" s="50" t="s">
        <v>24</v>
      </c>
      <c r="G71" s="21">
        <f aca="true" t="shared" si="61" ref="G71:L71">Q73</f>
        <v>8.206666666666667</v>
      </c>
      <c r="H71" s="21">
        <f t="shared" si="61"/>
        <v>8.120000000000001</v>
      </c>
      <c r="I71" s="21">
        <f t="shared" si="61"/>
        <v>8.440000000000001</v>
      </c>
      <c r="J71" s="21">
        <f t="shared" si="61"/>
        <v>7.986666666666666</v>
      </c>
      <c r="K71" s="21">
        <f t="shared" si="61"/>
        <v>8.24</v>
      </c>
      <c r="L71" s="21">
        <f t="shared" si="61"/>
        <v>8.053333333333333</v>
      </c>
      <c r="M71" s="21">
        <f t="shared" si="33"/>
        <v>8.174444444444445</v>
      </c>
      <c r="N71" s="50" t="s">
        <v>34</v>
      </c>
      <c r="O71" s="148">
        <v>7.816666666666667</v>
      </c>
      <c r="P71" s="148">
        <v>7.966666666666667</v>
      </c>
      <c r="Q71" s="148">
        <v>7.7666666666666675</v>
      </c>
      <c r="R71" s="148">
        <v>7.7</v>
      </c>
      <c r="S71" s="148">
        <v>7.9</v>
      </c>
      <c r="T71" s="148">
        <v>7.666666666666667</v>
      </c>
      <c r="U71" s="148">
        <v>8</v>
      </c>
      <c r="V71" s="148">
        <v>7.833333333333333</v>
      </c>
      <c r="W71" s="148">
        <v>7.7666666666666675</v>
      </c>
      <c r="X71" s="148">
        <v>7.633333333333333</v>
      </c>
      <c r="Y71" s="148">
        <v>7.8</v>
      </c>
      <c r="Z71" s="148">
        <v>8.15</v>
      </c>
      <c r="AA71" s="148">
        <v>8.216666666666667</v>
      </c>
      <c r="AB71" s="148">
        <v>7.5</v>
      </c>
      <c r="AC71" s="102">
        <f t="shared" si="34"/>
        <v>7.836904761904763</v>
      </c>
      <c r="AD71" s="22"/>
      <c r="AE71" s="22"/>
      <c r="AF71" s="341" t="s">
        <v>554</v>
      </c>
      <c r="AG71" s="336" t="s">
        <v>555</v>
      </c>
    </row>
    <row r="72" spans="1:33" ht="15">
      <c r="A72" s="314"/>
      <c r="B72" s="303"/>
      <c r="C72" s="305"/>
      <c r="D72" s="305"/>
      <c r="E72" s="311"/>
      <c r="F72" s="51" t="s">
        <v>25</v>
      </c>
      <c r="G72" s="21">
        <v>8.4</v>
      </c>
      <c r="H72" s="21">
        <v>8.6</v>
      </c>
      <c r="I72" s="21">
        <v>10</v>
      </c>
      <c r="J72" s="21">
        <v>10</v>
      </c>
      <c r="K72" s="21">
        <v>7.8</v>
      </c>
      <c r="L72" s="21">
        <v>9</v>
      </c>
      <c r="M72" s="21">
        <f t="shared" si="33"/>
        <v>8.966666666666667</v>
      </c>
      <c r="N72" s="51" t="s">
        <v>35</v>
      </c>
      <c r="O72" s="148">
        <v>7.8</v>
      </c>
      <c r="P72" s="148">
        <v>9.4</v>
      </c>
      <c r="Q72" s="148">
        <v>8.5</v>
      </c>
      <c r="R72" s="148">
        <v>8.4</v>
      </c>
      <c r="S72" s="148">
        <v>8.8</v>
      </c>
      <c r="T72" s="148">
        <v>8.2</v>
      </c>
      <c r="U72" s="148">
        <v>8.4</v>
      </c>
      <c r="V72" s="148">
        <v>8.2</v>
      </c>
      <c r="W72" s="148">
        <v>8.4</v>
      </c>
      <c r="X72" s="148">
        <v>8</v>
      </c>
      <c r="Y72" s="148">
        <v>7.95</v>
      </c>
      <c r="Z72" s="148">
        <v>9.1</v>
      </c>
      <c r="AA72" s="148">
        <v>8.4</v>
      </c>
      <c r="AB72" s="148">
        <v>8</v>
      </c>
      <c r="AC72" s="156">
        <f t="shared" si="34"/>
        <v>8.396428571428572</v>
      </c>
      <c r="AD72" s="23"/>
      <c r="AE72" s="23"/>
      <c r="AF72" s="342"/>
      <c r="AG72" s="337"/>
    </row>
    <row r="73" spans="1:33" ht="15.75" thickBot="1">
      <c r="A73" s="315"/>
      <c r="B73" s="304"/>
      <c r="C73" s="306"/>
      <c r="D73" s="306"/>
      <c r="E73" s="312"/>
      <c r="F73" s="17" t="s">
        <v>26</v>
      </c>
      <c r="G73" s="52">
        <f aca="true" t="shared" si="62" ref="G73:L73">(G71*0.4+G72*0.6)</f>
        <v>8.322666666666667</v>
      </c>
      <c r="H73" s="52">
        <f t="shared" si="62"/>
        <v>8.408</v>
      </c>
      <c r="I73" s="52">
        <f t="shared" si="62"/>
        <v>9.376000000000001</v>
      </c>
      <c r="J73" s="52">
        <f t="shared" si="62"/>
        <v>9.194666666666667</v>
      </c>
      <c r="K73" s="52">
        <f t="shared" si="62"/>
        <v>7.976</v>
      </c>
      <c r="L73" s="52">
        <f t="shared" si="62"/>
        <v>8.621333333333332</v>
      </c>
      <c r="M73" s="176">
        <v>8.7</v>
      </c>
      <c r="N73" s="17" t="s">
        <v>24</v>
      </c>
      <c r="O73" s="154">
        <f aca="true" t="shared" si="63" ref="O73:AB73">(O71)*0.4+(O72)*0.6</f>
        <v>7.806666666666667</v>
      </c>
      <c r="P73" s="154">
        <f t="shared" si="63"/>
        <v>8.826666666666666</v>
      </c>
      <c r="Q73" s="154">
        <f t="shared" si="63"/>
        <v>8.206666666666667</v>
      </c>
      <c r="R73" s="154">
        <f t="shared" si="63"/>
        <v>8.120000000000001</v>
      </c>
      <c r="S73" s="154">
        <f t="shared" si="63"/>
        <v>8.440000000000001</v>
      </c>
      <c r="T73" s="154">
        <f t="shared" si="63"/>
        <v>7.986666666666666</v>
      </c>
      <c r="U73" s="154">
        <f t="shared" si="63"/>
        <v>8.24</v>
      </c>
      <c r="V73" s="154">
        <f t="shared" si="63"/>
        <v>8.053333333333333</v>
      </c>
      <c r="W73" s="154">
        <f t="shared" si="63"/>
        <v>8.146666666666668</v>
      </c>
      <c r="X73" s="154">
        <f t="shared" si="63"/>
        <v>7.8533333333333335</v>
      </c>
      <c r="Y73" s="154">
        <f t="shared" si="63"/>
        <v>7.89</v>
      </c>
      <c r="Z73" s="154">
        <f t="shared" si="63"/>
        <v>8.72</v>
      </c>
      <c r="AA73" s="154">
        <f t="shared" si="63"/>
        <v>8.326666666666668</v>
      </c>
      <c r="AB73" s="154">
        <f t="shared" si="63"/>
        <v>7.8</v>
      </c>
      <c r="AC73" s="157">
        <f t="shared" si="34"/>
        <v>8.17261904761905</v>
      </c>
      <c r="AD73" s="24"/>
      <c r="AE73" s="24"/>
      <c r="AF73" s="343"/>
      <c r="AG73" s="338"/>
    </row>
    <row r="74" spans="1:33" ht="15.75" customHeight="1">
      <c r="A74" s="308">
        <v>79</v>
      </c>
      <c r="B74" s="303" t="s">
        <v>477</v>
      </c>
      <c r="C74" s="305" t="s">
        <v>720</v>
      </c>
      <c r="D74" s="305" t="s">
        <v>478</v>
      </c>
      <c r="E74" s="305" t="s">
        <v>69</v>
      </c>
      <c r="F74" s="50" t="s">
        <v>24</v>
      </c>
      <c r="G74" s="21">
        <f aca="true" t="shared" si="64" ref="G74:L74">Q76</f>
        <v>8.36</v>
      </c>
      <c r="H74" s="21">
        <f t="shared" si="64"/>
        <v>8.133333333333333</v>
      </c>
      <c r="I74" s="21">
        <f t="shared" si="64"/>
        <v>8.493333333333334</v>
      </c>
      <c r="J74" s="21">
        <f t="shared" si="64"/>
        <v>8.026666666666667</v>
      </c>
      <c r="K74" s="21">
        <f t="shared" si="64"/>
        <v>8.453333333333333</v>
      </c>
      <c r="L74" s="21">
        <f t="shared" si="64"/>
        <v>8.333333333333332</v>
      </c>
      <c r="M74" s="21">
        <f t="shared" si="33"/>
        <v>8.299999999999999</v>
      </c>
      <c r="N74" s="50" t="s">
        <v>34</v>
      </c>
      <c r="O74" s="148">
        <v>8.016666666666667</v>
      </c>
      <c r="P74" s="148">
        <v>8.2</v>
      </c>
      <c r="Q74" s="148">
        <v>8</v>
      </c>
      <c r="R74" s="148">
        <v>7.883333333333333</v>
      </c>
      <c r="S74" s="148">
        <v>8.033333333333333</v>
      </c>
      <c r="T74" s="148">
        <v>7.7666666666666675</v>
      </c>
      <c r="U74" s="148">
        <v>8.233333333333333</v>
      </c>
      <c r="V74" s="148">
        <v>7.933333333333333</v>
      </c>
      <c r="W74" s="148">
        <v>7.966666666666667</v>
      </c>
      <c r="X74" s="148">
        <v>7.633333333333333</v>
      </c>
      <c r="Y74" s="148">
        <v>7.916666666666667</v>
      </c>
      <c r="Z74" s="148">
        <v>8.566666666666666</v>
      </c>
      <c r="AA74" s="148">
        <v>8.166666666666668</v>
      </c>
      <c r="AB74" s="148">
        <v>7.666666666666667</v>
      </c>
      <c r="AC74" s="102">
        <f t="shared" si="34"/>
        <v>7.998809523809524</v>
      </c>
      <c r="AD74" s="22"/>
      <c r="AE74" s="22"/>
      <c r="AF74" s="341" t="s">
        <v>554</v>
      </c>
      <c r="AG74" s="336" t="s">
        <v>555</v>
      </c>
    </row>
    <row r="75" spans="1:33" ht="15">
      <c r="A75" s="308"/>
      <c r="B75" s="339"/>
      <c r="C75" s="305"/>
      <c r="D75" s="305"/>
      <c r="E75" s="305"/>
      <c r="F75" s="51" t="s">
        <v>25</v>
      </c>
      <c r="G75" s="21">
        <v>8.6</v>
      </c>
      <c r="H75" s="21">
        <v>6.4</v>
      </c>
      <c r="I75" s="21">
        <v>9.75</v>
      </c>
      <c r="J75" s="21">
        <v>9</v>
      </c>
      <c r="K75" s="21">
        <v>8.8</v>
      </c>
      <c r="L75" s="21">
        <v>8.4</v>
      </c>
      <c r="M75" s="21">
        <f t="shared" si="33"/>
        <v>8.491666666666665</v>
      </c>
      <c r="N75" s="51" t="s">
        <v>35</v>
      </c>
      <c r="O75" s="148">
        <v>7.9</v>
      </c>
      <c r="P75" s="148">
        <v>8.6</v>
      </c>
      <c r="Q75" s="148">
        <v>8.6</v>
      </c>
      <c r="R75" s="148">
        <v>8.3</v>
      </c>
      <c r="S75" s="148">
        <v>8.8</v>
      </c>
      <c r="T75" s="148">
        <v>8.2</v>
      </c>
      <c r="U75" s="148">
        <v>8.6</v>
      </c>
      <c r="V75" s="148">
        <v>8.6</v>
      </c>
      <c r="W75" s="148">
        <v>8.2</v>
      </c>
      <c r="X75" s="148">
        <v>8</v>
      </c>
      <c r="Y75" s="148">
        <v>8</v>
      </c>
      <c r="Z75" s="148">
        <v>9.25</v>
      </c>
      <c r="AA75" s="148">
        <v>8.4</v>
      </c>
      <c r="AB75" s="148">
        <v>8.2</v>
      </c>
      <c r="AC75" s="156">
        <f t="shared" si="34"/>
        <v>8.40357142857143</v>
      </c>
      <c r="AD75" s="23"/>
      <c r="AE75" s="23"/>
      <c r="AF75" s="342"/>
      <c r="AG75" s="337"/>
    </row>
    <row r="76" spans="1:33" ht="15.75" thickBot="1">
      <c r="A76" s="309"/>
      <c r="B76" s="340"/>
      <c r="C76" s="306"/>
      <c r="D76" s="306"/>
      <c r="E76" s="306"/>
      <c r="F76" s="17" t="s">
        <v>26</v>
      </c>
      <c r="G76" s="52">
        <f aca="true" t="shared" si="65" ref="G76:L76">(G74*0.4+G75*0.6)</f>
        <v>8.504</v>
      </c>
      <c r="H76" s="52">
        <f t="shared" si="65"/>
        <v>7.093333333333334</v>
      </c>
      <c r="I76" s="52">
        <v>9.3</v>
      </c>
      <c r="J76" s="52">
        <f t="shared" si="65"/>
        <v>8.610666666666667</v>
      </c>
      <c r="K76" s="52">
        <f t="shared" si="65"/>
        <v>8.661333333333333</v>
      </c>
      <c r="L76" s="52">
        <f t="shared" si="65"/>
        <v>8.373333333333333</v>
      </c>
      <c r="M76" s="176">
        <f t="shared" si="33"/>
        <v>8.423777777777778</v>
      </c>
      <c r="N76" s="17" t="s">
        <v>24</v>
      </c>
      <c r="O76" s="154">
        <f aca="true" t="shared" si="66" ref="O76:AB76">(O74)*0.4+(O75)*0.6</f>
        <v>7.946666666666667</v>
      </c>
      <c r="P76" s="154">
        <f t="shared" si="66"/>
        <v>8.44</v>
      </c>
      <c r="Q76" s="154">
        <f t="shared" si="66"/>
        <v>8.36</v>
      </c>
      <c r="R76" s="154">
        <f t="shared" si="66"/>
        <v>8.133333333333333</v>
      </c>
      <c r="S76" s="154">
        <f t="shared" si="66"/>
        <v>8.493333333333334</v>
      </c>
      <c r="T76" s="154">
        <f t="shared" si="66"/>
        <v>8.026666666666667</v>
      </c>
      <c r="U76" s="154">
        <f t="shared" si="66"/>
        <v>8.453333333333333</v>
      </c>
      <c r="V76" s="154">
        <f t="shared" si="66"/>
        <v>8.333333333333332</v>
      </c>
      <c r="W76" s="154">
        <f t="shared" si="66"/>
        <v>8.106666666666666</v>
      </c>
      <c r="X76" s="154">
        <f t="shared" si="66"/>
        <v>7.8533333333333335</v>
      </c>
      <c r="Y76" s="154">
        <f t="shared" si="66"/>
        <v>7.966666666666667</v>
      </c>
      <c r="Z76" s="154">
        <f t="shared" si="66"/>
        <v>8.976666666666667</v>
      </c>
      <c r="AA76" s="154">
        <f t="shared" si="66"/>
        <v>8.306666666666668</v>
      </c>
      <c r="AB76" s="154">
        <f t="shared" si="66"/>
        <v>7.986666666666666</v>
      </c>
      <c r="AC76" s="157">
        <f t="shared" si="34"/>
        <v>8.241666666666667</v>
      </c>
      <c r="AD76" s="24"/>
      <c r="AE76" s="24"/>
      <c r="AF76" s="343"/>
      <c r="AG76" s="338"/>
    </row>
    <row r="77" spans="1:33" ht="15" customHeight="1">
      <c r="A77" s="313">
        <v>80</v>
      </c>
      <c r="B77" s="302" t="s">
        <v>479</v>
      </c>
      <c r="C77" s="307" t="s">
        <v>721</v>
      </c>
      <c r="D77" s="307" t="s">
        <v>480</v>
      </c>
      <c r="E77" s="307" t="s">
        <v>69</v>
      </c>
      <c r="F77" s="50" t="s">
        <v>24</v>
      </c>
      <c r="G77" s="21">
        <f aca="true" t="shared" si="67" ref="G77:L77">Q79</f>
        <v>8.43</v>
      </c>
      <c r="H77" s="21">
        <f t="shared" si="67"/>
        <v>8.266666666666666</v>
      </c>
      <c r="I77" s="21">
        <f t="shared" si="67"/>
        <v>8.546666666666667</v>
      </c>
      <c r="J77" s="21">
        <f t="shared" si="67"/>
        <v>8.053333333333333</v>
      </c>
      <c r="K77" s="21">
        <f t="shared" si="67"/>
        <v>8.453333333333333</v>
      </c>
      <c r="L77" s="21">
        <f t="shared" si="67"/>
        <v>8.36</v>
      </c>
      <c r="M77" s="21">
        <f t="shared" si="33"/>
        <v>8.351666666666667</v>
      </c>
      <c r="N77" s="50" t="s">
        <v>34</v>
      </c>
      <c r="O77" s="148">
        <v>8.033333333333333</v>
      </c>
      <c r="P77" s="148">
        <v>8.533333333333333</v>
      </c>
      <c r="Q77" s="148">
        <v>8.1</v>
      </c>
      <c r="R77" s="148">
        <v>7.916666666666667</v>
      </c>
      <c r="S77" s="148">
        <v>8.166666666666668</v>
      </c>
      <c r="T77" s="148">
        <v>7.833333333333333</v>
      </c>
      <c r="U77" s="148">
        <v>8.533333333333333</v>
      </c>
      <c r="V77" s="148">
        <v>8</v>
      </c>
      <c r="W77" s="148">
        <v>8.1</v>
      </c>
      <c r="X77" s="148">
        <v>7.7</v>
      </c>
      <c r="Y77" s="148">
        <v>8.333333333333332</v>
      </c>
      <c r="Z77" s="148">
        <v>8.116666666666667</v>
      </c>
      <c r="AA77" s="148">
        <v>8.266666666666667</v>
      </c>
      <c r="AB77" s="148">
        <v>7.7</v>
      </c>
      <c r="AC77" s="102">
        <f t="shared" si="34"/>
        <v>8.095238095238097</v>
      </c>
      <c r="AD77" s="22"/>
      <c r="AE77" s="22"/>
      <c r="AF77" s="341" t="s">
        <v>554</v>
      </c>
      <c r="AG77" s="336" t="s">
        <v>555</v>
      </c>
    </row>
    <row r="78" spans="1:33" ht="15">
      <c r="A78" s="314"/>
      <c r="B78" s="339"/>
      <c r="C78" s="305"/>
      <c r="D78" s="305"/>
      <c r="E78" s="305"/>
      <c r="F78" s="51" t="s">
        <v>25</v>
      </c>
      <c r="G78" s="21">
        <v>8</v>
      </c>
      <c r="H78" s="21">
        <v>8.8</v>
      </c>
      <c r="I78" s="21">
        <v>7.5</v>
      </c>
      <c r="J78" s="21">
        <v>9.75</v>
      </c>
      <c r="K78" s="21">
        <v>6.6</v>
      </c>
      <c r="L78" s="21">
        <v>8.8</v>
      </c>
      <c r="M78" s="21">
        <f t="shared" si="33"/>
        <v>8.241666666666667</v>
      </c>
      <c r="N78" s="51" t="s">
        <v>35</v>
      </c>
      <c r="O78" s="148">
        <v>7.9</v>
      </c>
      <c r="P78" s="148">
        <v>8.7</v>
      </c>
      <c r="Q78" s="148">
        <v>8.65</v>
      </c>
      <c r="R78" s="148">
        <v>8.5</v>
      </c>
      <c r="S78" s="148">
        <v>8.8</v>
      </c>
      <c r="T78" s="148">
        <v>8.2</v>
      </c>
      <c r="U78" s="148">
        <v>8.4</v>
      </c>
      <c r="V78" s="148">
        <v>8.6</v>
      </c>
      <c r="W78" s="148">
        <v>8.4</v>
      </c>
      <c r="X78" s="148">
        <v>8</v>
      </c>
      <c r="Y78" s="148">
        <v>8.15</v>
      </c>
      <c r="Z78" s="148">
        <v>9.15</v>
      </c>
      <c r="AA78" s="148">
        <v>8.4</v>
      </c>
      <c r="AB78" s="148">
        <v>8.1</v>
      </c>
      <c r="AC78" s="156">
        <f t="shared" si="34"/>
        <v>8.425</v>
      </c>
      <c r="AD78" s="23"/>
      <c r="AE78" s="23"/>
      <c r="AF78" s="342"/>
      <c r="AG78" s="337"/>
    </row>
    <row r="79" spans="1:33" ht="15.75" thickBot="1">
      <c r="A79" s="315"/>
      <c r="B79" s="340"/>
      <c r="C79" s="306"/>
      <c r="D79" s="306"/>
      <c r="E79" s="306"/>
      <c r="F79" s="17" t="s">
        <v>26</v>
      </c>
      <c r="G79" s="52">
        <f aca="true" t="shared" si="68" ref="G79:L79">(G77*0.4+G78*0.6)</f>
        <v>8.172</v>
      </c>
      <c r="H79" s="52">
        <f t="shared" si="68"/>
        <v>8.586666666666666</v>
      </c>
      <c r="I79" s="52">
        <f t="shared" si="68"/>
        <v>7.918666666666667</v>
      </c>
      <c r="J79" s="52">
        <f t="shared" si="68"/>
        <v>9.071333333333333</v>
      </c>
      <c r="K79" s="52">
        <f t="shared" si="68"/>
        <v>7.341333333333333</v>
      </c>
      <c r="L79" s="52">
        <f t="shared" si="68"/>
        <v>8.624</v>
      </c>
      <c r="M79" s="46">
        <f t="shared" si="33"/>
        <v>8.285666666666666</v>
      </c>
      <c r="N79" s="17" t="s">
        <v>24</v>
      </c>
      <c r="O79" s="154">
        <f aca="true" t="shared" si="69" ref="O79:AB79">(O77)*0.4+(O78)*0.6</f>
        <v>7.953333333333333</v>
      </c>
      <c r="P79" s="154">
        <f t="shared" si="69"/>
        <v>8.633333333333333</v>
      </c>
      <c r="Q79" s="154">
        <f t="shared" si="69"/>
        <v>8.43</v>
      </c>
      <c r="R79" s="154">
        <f t="shared" si="69"/>
        <v>8.266666666666666</v>
      </c>
      <c r="S79" s="154">
        <f t="shared" si="69"/>
        <v>8.546666666666667</v>
      </c>
      <c r="T79" s="154">
        <f t="shared" si="69"/>
        <v>8.053333333333333</v>
      </c>
      <c r="U79" s="154">
        <f t="shared" si="69"/>
        <v>8.453333333333333</v>
      </c>
      <c r="V79" s="154">
        <f t="shared" si="69"/>
        <v>8.36</v>
      </c>
      <c r="W79" s="154">
        <f t="shared" si="69"/>
        <v>8.280000000000001</v>
      </c>
      <c r="X79" s="154">
        <f t="shared" si="69"/>
        <v>7.88</v>
      </c>
      <c r="Y79" s="154">
        <f t="shared" si="69"/>
        <v>8.223333333333333</v>
      </c>
      <c r="Z79" s="154">
        <f t="shared" si="69"/>
        <v>8.736666666666668</v>
      </c>
      <c r="AA79" s="154">
        <f t="shared" si="69"/>
        <v>8.346666666666668</v>
      </c>
      <c r="AB79" s="154">
        <f t="shared" si="69"/>
        <v>7.9399999999999995</v>
      </c>
      <c r="AC79" s="157">
        <f t="shared" si="34"/>
        <v>8.293095238095237</v>
      </c>
      <c r="AD79" s="24"/>
      <c r="AE79" s="24"/>
      <c r="AF79" s="343"/>
      <c r="AG79" s="338"/>
    </row>
    <row r="80" spans="1:33" ht="15">
      <c r="A80" s="1"/>
      <c r="B80" s="165"/>
      <c r="C80" s="1"/>
      <c r="D80" s="1"/>
      <c r="E80" s="1"/>
      <c r="F80" s="1"/>
      <c r="G80" s="5"/>
      <c r="H80" s="5"/>
      <c r="I80" s="5"/>
      <c r="J80" s="5"/>
      <c r="K80" s="5"/>
      <c r="L80" s="5"/>
      <c r="M80" s="6"/>
      <c r="N80" s="42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0"/>
      <c r="AE80" s="40"/>
      <c r="AF80" s="47"/>
      <c r="AG80" s="47"/>
    </row>
    <row r="81" spans="1:33" ht="15">
      <c r="A81" s="3"/>
      <c r="B81" s="166"/>
      <c r="C81" s="3"/>
      <c r="D81" s="3"/>
      <c r="E81" s="3"/>
      <c r="F81" s="3"/>
      <c r="G81" s="7"/>
      <c r="H81" s="7"/>
      <c r="I81" s="7"/>
      <c r="J81" s="7"/>
      <c r="K81" s="7"/>
      <c r="L81" s="7"/>
      <c r="M81" s="8"/>
      <c r="N81" s="44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26"/>
      <c r="AE81" s="26"/>
      <c r="AF81" s="48"/>
      <c r="AG81" s="48"/>
    </row>
    <row r="82" spans="1:33" ht="15.75" thickBot="1">
      <c r="A82" s="3"/>
      <c r="B82" s="166"/>
      <c r="C82" s="3"/>
      <c r="D82" s="3"/>
      <c r="E82" s="3"/>
      <c r="F82" s="3"/>
      <c r="G82" s="7"/>
      <c r="H82" s="7"/>
      <c r="I82" s="7"/>
      <c r="J82" s="7"/>
      <c r="K82" s="7"/>
      <c r="L82" s="7"/>
      <c r="M82" s="8"/>
      <c r="N82" s="44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26"/>
      <c r="AE82" s="26"/>
      <c r="AF82" s="48"/>
      <c r="AG82" s="48"/>
    </row>
    <row r="83" spans="1:33" ht="15" customHeight="1">
      <c r="A83" s="175" t="s">
        <v>17</v>
      </c>
      <c r="B83" s="172" t="s">
        <v>19</v>
      </c>
      <c r="C83" s="172" t="s">
        <v>21</v>
      </c>
      <c r="D83" s="307" t="s">
        <v>23</v>
      </c>
      <c r="E83" s="307" t="s">
        <v>45</v>
      </c>
      <c r="F83" s="345" t="s">
        <v>27</v>
      </c>
      <c r="G83" s="346"/>
      <c r="H83" s="346"/>
      <c r="I83" s="346"/>
      <c r="J83" s="346"/>
      <c r="K83" s="346"/>
      <c r="L83" s="346"/>
      <c r="M83" s="320" t="s">
        <v>62</v>
      </c>
      <c r="N83" s="345" t="s">
        <v>43</v>
      </c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8" t="s">
        <v>62</v>
      </c>
      <c r="AD83" s="174" t="s">
        <v>46</v>
      </c>
      <c r="AE83" s="9" t="s">
        <v>48</v>
      </c>
      <c r="AF83" s="9" t="s">
        <v>57</v>
      </c>
      <c r="AG83" s="336" t="s">
        <v>50</v>
      </c>
    </row>
    <row r="84" spans="1:33" ht="30" customHeight="1" thickBot="1">
      <c r="A84" s="10" t="s">
        <v>18</v>
      </c>
      <c r="B84" s="173" t="s">
        <v>20</v>
      </c>
      <c r="C84" s="173" t="s">
        <v>22</v>
      </c>
      <c r="D84" s="317"/>
      <c r="E84" s="317"/>
      <c r="F84" s="11"/>
      <c r="G84" s="12" t="s">
        <v>28</v>
      </c>
      <c r="H84" s="12" t="s">
        <v>29</v>
      </c>
      <c r="I84" s="12" t="s">
        <v>30</v>
      </c>
      <c r="J84" s="170" t="s">
        <v>593</v>
      </c>
      <c r="K84" s="170" t="s">
        <v>594</v>
      </c>
      <c r="L84" s="171" t="s">
        <v>595</v>
      </c>
      <c r="M84" s="321"/>
      <c r="N84" s="20"/>
      <c r="O84" s="13" t="s">
        <v>36</v>
      </c>
      <c r="P84" s="13" t="s">
        <v>37</v>
      </c>
      <c r="Q84" s="13" t="s">
        <v>28</v>
      </c>
      <c r="R84" s="13" t="s">
        <v>29</v>
      </c>
      <c r="S84" s="13" t="s">
        <v>30</v>
      </c>
      <c r="T84" s="170" t="s">
        <v>593</v>
      </c>
      <c r="U84" s="170" t="s">
        <v>594</v>
      </c>
      <c r="V84" s="170" t="s">
        <v>595</v>
      </c>
      <c r="W84" s="14" t="s">
        <v>38</v>
      </c>
      <c r="X84" s="13" t="s">
        <v>39</v>
      </c>
      <c r="Y84" s="14" t="s">
        <v>40</v>
      </c>
      <c r="Z84" s="13" t="s">
        <v>41</v>
      </c>
      <c r="AA84" s="13" t="s">
        <v>65</v>
      </c>
      <c r="AB84" s="15" t="s">
        <v>42</v>
      </c>
      <c r="AC84" s="349"/>
      <c r="AD84" s="49" t="s">
        <v>47</v>
      </c>
      <c r="AE84" s="16" t="s">
        <v>49</v>
      </c>
      <c r="AF84" s="16" t="s">
        <v>58</v>
      </c>
      <c r="AG84" s="344"/>
    </row>
    <row r="85" spans="1:33" ht="15" customHeight="1" thickTop="1">
      <c r="A85" s="308">
        <v>81</v>
      </c>
      <c r="B85" s="303" t="s">
        <v>481</v>
      </c>
      <c r="C85" s="305" t="s">
        <v>722</v>
      </c>
      <c r="D85" s="305" t="s">
        <v>723</v>
      </c>
      <c r="E85" s="305" t="s">
        <v>69</v>
      </c>
      <c r="F85" s="50" t="s">
        <v>24</v>
      </c>
      <c r="G85" s="21">
        <f aca="true" t="shared" si="70" ref="G85:L85">Q87</f>
        <v>8.373333333333333</v>
      </c>
      <c r="H85" s="21">
        <f t="shared" si="70"/>
        <v>8.416666666666668</v>
      </c>
      <c r="I85" s="21">
        <f t="shared" si="70"/>
        <v>8.693333333333332</v>
      </c>
      <c r="J85" s="21">
        <f t="shared" si="70"/>
        <v>8.066666666666666</v>
      </c>
      <c r="K85" s="21">
        <f t="shared" si="70"/>
        <v>8.48</v>
      </c>
      <c r="L85" s="21">
        <f t="shared" si="70"/>
        <v>8.413333333333332</v>
      </c>
      <c r="M85" s="21">
        <f aca="true" t="shared" si="71" ref="M85:M102">AVERAGE(G85:L85)</f>
        <v>8.407222222222222</v>
      </c>
      <c r="N85" s="50" t="s">
        <v>34</v>
      </c>
      <c r="O85" s="148">
        <v>8.216666666666667</v>
      </c>
      <c r="P85" s="148">
        <v>8.066666666666666</v>
      </c>
      <c r="Q85" s="148">
        <v>8.033333333333333</v>
      </c>
      <c r="R85" s="148">
        <v>8.066666666666666</v>
      </c>
      <c r="S85" s="148">
        <v>8.233333333333333</v>
      </c>
      <c r="T85" s="148">
        <v>7.866666666666667</v>
      </c>
      <c r="U85" s="148">
        <v>8</v>
      </c>
      <c r="V85" s="148">
        <v>8.133333333333333</v>
      </c>
      <c r="W85" s="148">
        <v>7.966666666666667</v>
      </c>
      <c r="X85" s="148">
        <v>7.666666666666667</v>
      </c>
      <c r="Y85" s="148">
        <v>7.833333333333333</v>
      </c>
      <c r="Z85" s="148">
        <v>8.4</v>
      </c>
      <c r="AA85" s="148">
        <v>8.266666666666667</v>
      </c>
      <c r="AB85" s="148">
        <v>7.9</v>
      </c>
      <c r="AC85" s="102">
        <f aca="true" t="shared" si="72" ref="AC85:AC102">AVERAGE(O85:AB85)</f>
        <v>8.046428571428573</v>
      </c>
      <c r="AD85" s="22"/>
      <c r="AE85" s="22"/>
      <c r="AF85" s="342" t="s">
        <v>554</v>
      </c>
      <c r="AG85" s="337" t="s">
        <v>555</v>
      </c>
    </row>
    <row r="86" spans="1:33" ht="15">
      <c r="A86" s="308"/>
      <c r="B86" s="303"/>
      <c r="C86" s="305"/>
      <c r="D86" s="305"/>
      <c r="E86" s="305"/>
      <c r="F86" s="51" t="s">
        <v>25</v>
      </c>
      <c r="G86" s="21">
        <v>7.2</v>
      </c>
      <c r="H86" s="21">
        <v>6</v>
      </c>
      <c r="I86" s="21">
        <v>9.75</v>
      </c>
      <c r="J86" s="21">
        <v>8.75</v>
      </c>
      <c r="K86" s="21">
        <v>6.8</v>
      </c>
      <c r="L86" s="21">
        <v>8.4</v>
      </c>
      <c r="M86" s="21">
        <f t="shared" si="71"/>
        <v>7.816666666666666</v>
      </c>
      <c r="N86" s="51" t="s">
        <v>35</v>
      </c>
      <c r="O86" s="148">
        <v>8.8</v>
      </c>
      <c r="P86" s="148">
        <v>8.5</v>
      </c>
      <c r="Q86" s="148">
        <v>8.6</v>
      </c>
      <c r="R86" s="148">
        <v>8.65</v>
      </c>
      <c r="S86" s="148">
        <v>9</v>
      </c>
      <c r="T86" s="148">
        <v>8.2</v>
      </c>
      <c r="U86" s="148">
        <v>8.8</v>
      </c>
      <c r="V86" s="148">
        <v>8.6</v>
      </c>
      <c r="W86" s="148">
        <v>8</v>
      </c>
      <c r="X86" s="148">
        <v>8.4</v>
      </c>
      <c r="Y86" s="148">
        <v>7.95</v>
      </c>
      <c r="Z86" s="148">
        <v>9.25</v>
      </c>
      <c r="AA86" s="148">
        <v>8.45</v>
      </c>
      <c r="AB86" s="148">
        <v>8.3</v>
      </c>
      <c r="AC86" s="156">
        <f t="shared" si="72"/>
        <v>8.535714285714286</v>
      </c>
      <c r="AD86" s="23"/>
      <c r="AE86" s="23"/>
      <c r="AF86" s="342"/>
      <c r="AG86" s="337"/>
    </row>
    <row r="87" spans="1:33" ht="15.75" thickBot="1">
      <c r="A87" s="309"/>
      <c r="B87" s="304"/>
      <c r="C87" s="306"/>
      <c r="D87" s="306"/>
      <c r="E87" s="306"/>
      <c r="F87" s="17" t="s">
        <v>26</v>
      </c>
      <c r="G87" s="52">
        <f aca="true" t="shared" si="73" ref="G87:L87">(G85*0.4+G86*0.6)</f>
        <v>7.669333333333334</v>
      </c>
      <c r="H87" s="52">
        <f t="shared" si="73"/>
        <v>6.966666666666667</v>
      </c>
      <c r="I87" s="52">
        <f t="shared" si="73"/>
        <v>9.327333333333332</v>
      </c>
      <c r="J87" s="52">
        <f t="shared" si="73"/>
        <v>8.476666666666667</v>
      </c>
      <c r="K87" s="52">
        <f t="shared" si="73"/>
        <v>7.472</v>
      </c>
      <c r="L87" s="52">
        <f t="shared" si="73"/>
        <v>8.405333333333333</v>
      </c>
      <c r="M87" s="176">
        <f t="shared" si="71"/>
        <v>8.052888888888889</v>
      </c>
      <c r="N87" s="17" t="s">
        <v>24</v>
      </c>
      <c r="O87" s="154">
        <f aca="true" t="shared" si="74" ref="O87:AB87">(O85)*0.4+(O86)*0.6</f>
        <v>8.566666666666666</v>
      </c>
      <c r="P87" s="154">
        <f t="shared" si="74"/>
        <v>8.326666666666666</v>
      </c>
      <c r="Q87" s="154">
        <f t="shared" si="74"/>
        <v>8.373333333333333</v>
      </c>
      <c r="R87" s="154">
        <f t="shared" si="74"/>
        <v>8.416666666666668</v>
      </c>
      <c r="S87" s="154">
        <f t="shared" si="74"/>
        <v>8.693333333333332</v>
      </c>
      <c r="T87" s="154">
        <f t="shared" si="74"/>
        <v>8.066666666666666</v>
      </c>
      <c r="U87" s="154">
        <f t="shared" si="74"/>
        <v>8.48</v>
      </c>
      <c r="V87" s="154">
        <f t="shared" si="74"/>
        <v>8.413333333333332</v>
      </c>
      <c r="W87" s="154">
        <f t="shared" si="74"/>
        <v>7.986666666666666</v>
      </c>
      <c r="X87" s="154">
        <f t="shared" si="74"/>
        <v>8.106666666666667</v>
      </c>
      <c r="Y87" s="154">
        <f t="shared" si="74"/>
        <v>7.903333333333332</v>
      </c>
      <c r="Z87" s="154">
        <f t="shared" si="74"/>
        <v>8.91</v>
      </c>
      <c r="AA87" s="154">
        <f t="shared" si="74"/>
        <v>8.376666666666667</v>
      </c>
      <c r="AB87" s="154">
        <f t="shared" si="74"/>
        <v>8.14</v>
      </c>
      <c r="AC87" s="157">
        <f t="shared" si="72"/>
        <v>8.34</v>
      </c>
      <c r="AD87" s="24"/>
      <c r="AE87" s="24"/>
      <c r="AF87" s="343"/>
      <c r="AG87" s="338"/>
    </row>
    <row r="88" spans="1:33" ht="15" customHeight="1">
      <c r="A88" s="313">
        <v>82</v>
      </c>
      <c r="B88" s="302" t="s">
        <v>483</v>
      </c>
      <c r="C88" s="307" t="s">
        <v>724</v>
      </c>
      <c r="D88" s="307" t="s">
        <v>484</v>
      </c>
      <c r="E88" s="307" t="s">
        <v>69</v>
      </c>
      <c r="F88" s="50" t="s">
        <v>24</v>
      </c>
      <c r="G88" s="21">
        <f aca="true" t="shared" si="75" ref="G88:L88">Q90</f>
        <v>8.386666666666667</v>
      </c>
      <c r="H88" s="21">
        <f t="shared" si="75"/>
        <v>8.663333333333334</v>
      </c>
      <c r="I88" s="21">
        <f t="shared" si="75"/>
        <v>8.693333333333332</v>
      </c>
      <c r="J88" s="21">
        <f t="shared" si="75"/>
        <v>8.14</v>
      </c>
      <c r="K88" s="21">
        <f t="shared" si="75"/>
        <v>8.573333333333334</v>
      </c>
      <c r="L88" s="21">
        <f t="shared" si="75"/>
        <v>8.573333333333334</v>
      </c>
      <c r="M88" s="21">
        <f t="shared" si="71"/>
        <v>8.505</v>
      </c>
      <c r="N88" s="50" t="s">
        <v>34</v>
      </c>
      <c r="O88" s="148">
        <v>8.783333333333333</v>
      </c>
      <c r="P88" s="148">
        <v>8.566666666666666</v>
      </c>
      <c r="Q88" s="148">
        <v>8.216666666666667</v>
      </c>
      <c r="R88" s="148">
        <v>8.383333333333333</v>
      </c>
      <c r="S88" s="148">
        <v>8.233333333333333</v>
      </c>
      <c r="T88" s="148">
        <v>7.9</v>
      </c>
      <c r="U88" s="148">
        <v>8.233333333333333</v>
      </c>
      <c r="V88" s="148">
        <v>8.233333333333333</v>
      </c>
      <c r="W88" s="148">
        <v>8.166666666666668</v>
      </c>
      <c r="X88" s="148">
        <v>7.7</v>
      </c>
      <c r="Y88" s="148">
        <v>7.833333333333333</v>
      </c>
      <c r="Z88" s="148">
        <v>8.366666666666667</v>
      </c>
      <c r="AA88" s="148">
        <v>8.516666666666667</v>
      </c>
      <c r="AB88" s="148">
        <v>7.9</v>
      </c>
      <c r="AC88" s="102">
        <f t="shared" si="72"/>
        <v>8.216666666666667</v>
      </c>
      <c r="AD88" s="22"/>
      <c r="AE88" s="22"/>
      <c r="AF88" s="341" t="s">
        <v>554</v>
      </c>
      <c r="AG88" s="336" t="s">
        <v>555</v>
      </c>
    </row>
    <row r="89" spans="1:33" ht="15">
      <c r="A89" s="314"/>
      <c r="B89" s="339"/>
      <c r="C89" s="305"/>
      <c r="D89" s="305"/>
      <c r="E89" s="305"/>
      <c r="F89" s="51" t="s">
        <v>25</v>
      </c>
      <c r="G89" s="21">
        <v>8.8</v>
      </c>
      <c r="H89" s="21">
        <v>6.6</v>
      </c>
      <c r="I89" s="21">
        <v>9.5</v>
      </c>
      <c r="J89" s="21">
        <v>8</v>
      </c>
      <c r="K89" s="21">
        <v>7.2</v>
      </c>
      <c r="L89" s="21">
        <v>7.8</v>
      </c>
      <c r="M89" s="21">
        <f t="shared" si="71"/>
        <v>7.983333333333333</v>
      </c>
      <c r="N89" s="51" t="s">
        <v>35</v>
      </c>
      <c r="O89" s="148">
        <v>8.9</v>
      </c>
      <c r="P89" s="148">
        <v>8.8</v>
      </c>
      <c r="Q89" s="148">
        <v>8.5</v>
      </c>
      <c r="R89" s="148">
        <v>8.85</v>
      </c>
      <c r="S89" s="148">
        <v>9</v>
      </c>
      <c r="T89" s="148">
        <v>8.3</v>
      </c>
      <c r="U89" s="148">
        <v>8.8</v>
      </c>
      <c r="V89" s="148">
        <v>8.8</v>
      </c>
      <c r="W89" s="148">
        <v>8.4</v>
      </c>
      <c r="X89" s="148">
        <v>8</v>
      </c>
      <c r="Y89" s="148">
        <v>8</v>
      </c>
      <c r="Z89" s="148">
        <v>9.4</v>
      </c>
      <c r="AA89" s="148">
        <v>8.45</v>
      </c>
      <c r="AB89" s="148">
        <v>8.65</v>
      </c>
      <c r="AC89" s="156">
        <f t="shared" si="72"/>
        <v>8.632142857142858</v>
      </c>
      <c r="AD89" s="23"/>
      <c r="AE89" s="23"/>
      <c r="AF89" s="342"/>
      <c r="AG89" s="337"/>
    </row>
    <row r="90" spans="1:33" ht="15.75" thickBot="1">
      <c r="A90" s="315"/>
      <c r="B90" s="340"/>
      <c r="C90" s="306"/>
      <c r="D90" s="306"/>
      <c r="E90" s="306"/>
      <c r="F90" s="17" t="s">
        <v>26</v>
      </c>
      <c r="G90" s="52">
        <f aca="true" t="shared" si="76" ref="G90:L90">(G88*0.4+G89*0.6)</f>
        <v>8.634666666666668</v>
      </c>
      <c r="H90" s="52">
        <f t="shared" si="76"/>
        <v>7.425333333333333</v>
      </c>
      <c r="I90" s="52">
        <f t="shared" si="76"/>
        <v>9.177333333333333</v>
      </c>
      <c r="J90" s="52">
        <f t="shared" si="76"/>
        <v>8.056000000000001</v>
      </c>
      <c r="K90" s="52">
        <v>7.8</v>
      </c>
      <c r="L90" s="52">
        <f t="shared" si="76"/>
        <v>8.109333333333334</v>
      </c>
      <c r="M90" s="176">
        <f t="shared" si="71"/>
        <v>8.200444444444445</v>
      </c>
      <c r="N90" s="17" t="s">
        <v>24</v>
      </c>
      <c r="O90" s="154">
        <f aca="true" t="shared" si="77" ref="O90:AB90">(O88)*0.4+(O89)*0.6</f>
        <v>8.853333333333333</v>
      </c>
      <c r="P90" s="154">
        <f t="shared" si="77"/>
        <v>8.706666666666667</v>
      </c>
      <c r="Q90" s="154">
        <f t="shared" si="77"/>
        <v>8.386666666666667</v>
      </c>
      <c r="R90" s="154">
        <f t="shared" si="77"/>
        <v>8.663333333333334</v>
      </c>
      <c r="S90" s="154">
        <f t="shared" si="77"/>
        <v>8.693333333333332</v>
      </c>
      <c r="T90" s="154">
        <f t="shared" si="77"/>
        <v>8.14</v>
      </c>
      <c r="U90" s="154">
        <f t="shared" si="77"/>
        <v>8.573333333333334</v>
      </c>
      <c r="V90" s="154">
        <f t="shared" si="77"/>
        <v>8.573333333333334</v>
      </c>
      <c r="W90" s="154">
        <f t="shared" si="77"/>
        <v>8.306666666666668</v>
      </c>
      <c r="X90" s="154">
        <f t="shared" si="77"/>
        <v>7.88</v>
      </c>
      <c r="Y90" s="154">
        <f t="shared" si="77"/>
        <v>7.933333333333334</v>
      </c>
      <c r="Z90" s="154">
        <f t="shared" si="77"/>
        <v>8.986666666666666</v>
      </c>
      <c r="AA90" s="154">
        <f t="shared" si="77"/>
        <v>8.476666666666667</v>
      </c>
      <c r="AB90" s="154">
        <f t="shared" si="77"/>
        <v>8.350000000000001</v>
      </c>
      <c r="AC90" s="157">
        <f t="shared" si="72"/>
        <v>8.465952380952382</v>
      </c>
      <c r="AD90" s="24"/>
      <c r="AE90" s="24"/>
      <c r="AF90" s="343"/>
      <c r="AG90" s="338"/>
    </row>
    <row r="91" spans="1:33" ht="15" customHeight="1">
      <c r="A91" s="308">
        <v>83</v>
      </c>
      <c r="B91" s="302" t="s">
        <v>485</v>
      </c>
      <c r="C91" s="307" t="s">
        <v>725</v>
      </c>
      <c r="D91" s="307" t="s">
        <v>486</v>
      </c>
      <c r="E91" s="307" t="s">
        <v>518</v>
      </c>
      <c r="F91" s="50" t="s">
        <v>24</v>
      </c>
      <c r="G91" s="21">
        <f aca="true" t="shared" si="78" ref="G91:L91">Q93</f>
        <v>8.263333333333332</v>
      </c>
      <c r="H91" s="21">
        <f t="shared" si="78"/>
        <v>8.066666666666666</v>
      </c>
      <c r="I91" s="21">
        <f t="shared" si="78"/>
        <v>8.64</v>
      </c>
      <c r="J91" s="21">
        <f t="shared" si="78"/>
        <v>8.013333333333332</v>
      </c>
      <c r="K91" s="21">
        <f t="shared" si="78"/>
        <v>8.373333333333333</v>
      </c>
      <c r="L91" s="21">
        <f t="shared" si="78"/>
        <v>8.280000000000001</v>
      </c>
      <c r="M91" s="21">
        <f t="shared" si="71"/>
        <v>8.272777777777778</v>
      </c>
      <c r="N91" s="50" t="s">
        <v>34</v>
      </c>
      <c r="O91" s="148">
        <v>7.866666666666667</v>
      </c>
      <c r="P91" s="148">
        <v>7.866666666666667</v>
      </c>
      <c r="Q91" s="148">
        <v>7.9833333333333325</v>
      </c>
      <c r="R91" s="148">
        <v>7.716666666666667</v>
      </c>
      <c r="S91" s="148">
        <v>8.4</v>
      </c>
      <c r="T91" s="148">
        <v>7.7333333333333325</v>
      </c>
      <c r="U91" s="148">
        <v>8.333333333333332</v>
      </c>
      <c r="V91" s="148">
        <v>8.1</v>
      </c>
      <c r="W91" s="148">
        <v>7.7666666666666675</v>
      </c>
      <c r="X91" s="148">
        <v>7.866666666666667</v>
      </c>
      <c r="Y91" s="148">
        <v>8.616666666666667</v>
      </c>
      <c r="Z91" s="148">
        <v>7.866666666666667</v>
      </c>
      <c r="AA91" s="148">
        <v>8.3</v>
      </c>
      <c r="AB91" s="148">
        <v>7.7666666666666675</v>
      </c>
      <c r="AC91" s="102">
        <f t="shared" si="72"/>
        <v>8.013095238095238</v>
      </c>
      <c r="AD91" s="22"/>
      <c r="AE91" s="22"/>
      <c r="AF91" s="341" t="s">
        <v>554</v>
      </c>
      <c r="AG91" s="336" t="s">
        <v>555</v>
      </c>
    </row>
    <row r="92" spans="1:33" ht="15">
      <c r="A92" s="308"/>
      <c r="B92" s="339"/>
      <c r="C92" s="305"/>
      <c r="D92" s="305"/>
      <c r="E92" s="305"/>
      <c r="F92" s="51" t="s">
        <v>25</v>
      </c>
      <c r="G92" s="21">
        <v>3.4</v>
      </c>
      <c r="H92" s="21">
        <v>5.8</v>
      </c>
      <c r="I92" s="21">
        <v>9.75</v>
      </c>
      <c r="J92" s="21">
        <v>8.75</v>
      </c>
      <c r="K92" s="21">
        <v>5.4</v>
      </c>
      <c r="L92" s="21">
        <v>8.4</v>
      </c>
      <c r="M92" s="21">
        <f t="shared" si="71"/>
        <v>6.916666666666667</v>
      </c>
      <c r="N92" s="51" t="s">
        <v>35</v>
      </c>
      <c r="O92" s="148">
        <v>7.9</v>
      </c>
      <c r="P92" s="148">
        <v>8.4</v>
      </c>
      <c r="Q92" s="148">
        <v>8.45</v>
      </c>
      <c r="R92" s="148">
        <v>8.3</v>
      </c>
      <c r="S92" s="148">
        <v>8.8</v>
      </c>
      <c r="T92" s="148">
        <v>8.2</v>
      </c>
      <c r="U92" s="148">
        <v>8.4</v>
      </c>
      <c r="V92" s="148">
        <v>8.4</v>
      </c>
      <c r="W92" s="148">
        <v>8</v>
      </c>
      <c r="X92" s="148">
        <v>8.4</v>
      </c>
      <c r="Y92" s="148">
        <v>8.15</v>
      </c>
      <c r="Z92" s="148">
        <v>8.75</v>
      </c>
      <c r="AA92" s="148">
        <v>8.45</v>
      </c>
      <c r="AB92" s="148">
        <v>8.1</v>
      </c>
      <c r="AC92" s="156">
        <f t="shared" si="72"/>
        <v>8.335714285714285</v>
      </c>
      <c r="AD92" s="23"/>
      <c r="AE92" s="23"/>
      <c r="AF92" s="342"/>
      <c r="AG92" s="337"/>
    </row>
    <row r="93" spans="1:33" ht="15.75" thickBot="1">
      <c r="A93" s="309"/>
      <c r="B93" s="340"/>
      <c r="C93" s="306"/>
      <c r="D93" s="306"/>
      <c r="E93" s="306"/>
      <c r="F93" s="17" t="s">
        <v>26</v>
      </c>
      <c r="G93" s="52">
        <f aca="true" t="shared" si="79" ref="G93:L93">(G91*0.4+G92*0.6)</f>
        <v>5.345333333333333</v>
      </c>
      <c r="H93" s="52">
        <f t="shared" si="79"/>
        <v>6.706666666666667</v>
      </c>
      <c r="I93" s="52">
        <f t="shared" si="79"/>
        <v>9.306000000000001</v>
      </c>
      <c r="J93" s="52">
        <f t="shared" si="79"/>
        <v>8.455333333333332</v>
      </c>
      <c r="K93" s="52">
        <f t="shared" si="79"/>
        <v>6.589333333333334</v>
      </c>
      <c r="L93" s="52">
        <f t="shared" si="79"/>
        <v>8.352</v>
      </c>
      <c r="M93" s="176">
        <f t="shared" si="71"/>
        <v>7.459111111111111</v>
      </c>
      <c r="N93" s="17" t="s">
        <v>24</v>
      </c>
      <c r="O93" s="154">
        <f aca="true" t="shared" si="80" ref="O93:AB93">(O91)*0.4+(O92)*0.6</f>
        <v>7.886666666666667</v>
      </c>
      <c r="P93" s="154">
        <f t="shared" si="80"/>
        <v>8.186666666666667</v>
      </c>
      <c r="Q93" s="154">
        <f t="shared" si="80"/>
        <v>8.263333333333332</v>
      </c>
      <c r="R93" s="154">
        <f t="shared" si="80"/>
        <v>8.066666666666666</v>
      </c>
      <c r="S93" s="154">
        <f t="shared" si="80"/>
        <v>8.64</v>
      </c>
      <c r="T93" s="154">
        <f t="shared" si="80"/>
        <v>8.013333333333332</v>
      </c>
      <c r="U93" s="154">
        <f t="shared" si="80"/>
        <v>8.373333333333333</v>
      </c>
      <c r="V93" s="154">
        <f t="shared" si="80"/>
        <v>8.280000000000001</v>
      </c>
      <c r="W93" s="154">
        <f t="shared" si="80"/>
        <v>7.906666666666667</v>
      </c>
      <c r="X93" s="154">
        <f t="shared" si="80"/>
        <v>8.186666666666667</v>
      </c>
      <c r="Y93" s="154">
        <f t="shared" si="80"/>
        <v>8.336666666666666</v>
      </c>
      <c r="Z93" s="154">
        <f t="shared" si="80"/>
        <v>8.396666666666667</v>
      </c>
      <c r="AA93" s="154">
        <f t="shared" si="80"/>
        <v>8.39</v>
      </c>
      <c r="AB93" s="154">
        <f t="shared" si="80"/>
        <v>7.966666666666667</v>
      </c>
      <c r="AC93" s="157">
        <f t="shared" si="72"/>
        <v>8.206666666666667</v>
      </c>
      <c r="AD93" s="24"/>
      <c r="AE93" s="24"/>
      <c r="AF93" s="343"/>
      <c r="AG93" s="338"/>
    </row>
    <row r="94" spans="1:33" ht="15" customHeight="1">
      <c r="A94" s="313">
        <v>84</v>
      </c>
      <c r="B94" s="302" t="s">
        <v>487</v>
      </c>
      <c r="C94" s="307" t="s">
        <v>726</v>
      </c>
      <c r="D94" s="302" t="s">
        <v>727</v>
      </c>
      <c r="E94" s="307" t="s">
        <v>74</v>
      </c>
      <c r="F94" s="50" t="s">
        <v>24</v>
      </c>
      <c r="G94" s="21">
        <f aca="true" t="shared" si="81" ref="G94:L94">Q96</f>
        <v>8.25</v>
      </c>
      <c r="H94" s="21">
        <f t="shared" si="81"/>
        <v>8.226666666666667</v>
      </c>
      <c r="I94" s="21">
        <f t="shared" si="81"/>
        <v>8.493333333333334</v>
      </c>
      <c r="J94" s="21">
        <f t="shared" si="81"/>
        <v>7.986666666666666</v>
      </c>
      <c r="K94" s="21">
        <f t="shared" si="81"/>
        <v>8.333333333333332</v>
      </c>
      <c r="L94" s="21">
        <f t="shared" si="81"/>
        <v>8.066666666666666</v>
      </c>
      <c r="M94" s="21">
        <f t="shared" si="71"/>
        <v>8.22611111111111</v>
      </c>
      <c r="N94" s="50" t="s">
        <v>34</v>
      </c>
      <c r="O94" s="148">
        <v>7.95</v>
      </c>
      <c r="P94" s="148">
        <v>8.3</v>
      </c>
      <c r="Q94" s="148">
        <v>7.95</v>
      </c>
      <c r="R94" s="148">
        <v>7.816666666666667</v>
      </c>
      <c r="S94" s="148">
        <v>8.033333333333333</v>
      </c>
      <c r="T94" s="148">
        <v>7.666666666666667</v>
      </c>
      <c r="U94" s="148">
        <v>7.933333333333333</v>
      </c>
      <c r="V94" s="148">
        <v>7.866666666666667</v>
      </c>
      <c r="W94" s="148">
        <v>7.866666666666667</v>
      </c>
      <c r="X94" s="148">
        <v>7.633333333333333</v>
      </c>
      <c r="Y94" s="148">
        <v>7.883333333333333</v>
      </c>
      <c r="Z94" s="148">
        <v>8.566666666666666</v>
      </c>
      <c r="AA94" s="148">
        <v>8.25</v>
      </c>
      <c r="AB94" s="148">
        <v>7.666666666666667</v>
      </c>
      <c r="AC94" s="102">
        <f t="shared" si="72"/>
        <v>7.95595238095238</v>
      </c>
      <c r="AD94" s="22"/>
      <c r="AE94" s="22"/>
      <c r="AF94" s="341" t="s">
        <v>554</v>
      </c>
      <c r="AG94" s="336" t="s">
        <v>555</v>
      </c>
    </row>
    <row r="95" spans="1:33" ht="15">
      <c r="A95" s="314"/>
      <c r="B95" s="339"/>
      <c r="C95" s="305"/>
      <c r="D95" s="303"/>
      <c r="E95" s="305"/>
      <c r="F95" s="51" t="s">
        <v>25</v>
      </c>
      <c r="G95" s="21">
        <v>3.4</v>
      </c>
      <c r="H95" s="21">
        <v>7.8</v>
      </c>
      <c r="I95" s="21">
        <v>9.75</v>
      </c>
      <c r="J95" s="21">
        <v>8.75</v>
      </c>
      <c r="K95" s="21">
        <v>6.6</v>
      </c>
      <c r="L95" s="21">
        <v>7.8</v>
      </c>
      <c r="M95" s="21">
        <f t="shared" si="71"/>
        <v>7.349999999999999</v>
      </c>
      <c r="N95" s="51" t="s">
        <v>35</v>
      </c>
      <c r="O95" s="148">
        <v>8</v>
      </c>
      <c r="P95" s="148">
        <v>8.5</v>
      </c>
      <c r="Q95" s="148">
        <v>8.45</v>
      </c>
      <c r="R95" s="148">
        <v>8.5</v>
      </c>
      <c r="S95" s="148">
        <v>8.8</v>
      </c>
      <c r="T95" s="148">
        <v>8.2</v>
      </c>
      <c r="U95" s="148">
        <v>8.6</v>
      </c>
      <c r="V95" s="148">
        <v>8.2</v>
      </c>
      <c r="W95" s="148">
        <v>8</v>
      </c>
      <c r="X95" s="148">
        <v>8</v>
      </c>
      <c r="Y95" s="148">
        <v>7.95</v>
      </c>
      <c r="Z95" s="148">
        <v>8.85</v>
      </c>
      <c r="AA95" s="148">
        <v>8.4</v>
      </c>
      <c r="AB95" s="148">
        <v>8.2</v>
      </c>
      <c r="AC95" s="156">
        <f t="shared" si="72"/>
        <v>8.332142857142857</v>
      </c>
      <c r="AD95" s="23"/>
      <c r="AE95" s="23"/>
      <c r="AF95" s="342"/>
      <c r="AG95" s="337"/>
    </row>
    <row r="96" spans="1:33" ht="15.75" thickBot="1">
      <c r="A96" s="315"/>
      <c r="B96" s="340"/>
      <c r="C96" s="306"/>
      <c r="D96" s="304"/>
      <c r="E96" s="306"/>
      <c r="F96" s="17" t="s">
        <v>26</v>
      </c>
      <c r="G96" s="52">
        <f aca="true" t="shared" si="82" ref="G96:L96">(G94*0.4+G95*0.6)</f>
        <v>5.34</v>
      </c>
      <c r="H96" s="52">
        <f t="shared" si="82"/>
        <v>7.970666666666666</v>
      </c>
      <c r="I96" s="52">
        <v>9.3</v>
      </c>
      <c r="J96" s="52">
        <v>8.5</v>
      </c>
      <c r="K96" s="52">
        <f t="shared" si="82"/>
        <v>7.293333333333333</v>
      </c>
      <c r="L96" s="52">
        <f t="shared" si="82"/>
        <v>7.906666666666666</v>
      </c>
      <c r="M96" s="176">
        <f t="shared" si="71"/>
        <v>7.718444444444444</v>
      </c>
      <c r="N96" s="17" t="s">
        <v>24</v>
      </c>
      <c r="O96" s="154">
        <f aca="true" t="shared" si="83" ref="O96:AB96">(O94)*0.4+(O95)*0.6</f>
        <v>7.98</v>
      </c>
      <c r="P96" s="154">
        <f t="shared" si="83"/>
        <v>8.42</v>
      </c>
      <c r="Q96" s="154">
        <f t="shared" si="83"/>
        <v>8.25</v>
      </c>
      <c r="R96" s="154">
        <f t="shared" si="83"/>
        <v>8.226666666666667</v>
      </c>
      <c r="S96" s="154">
        <f t="shared" si="83"/>
        <v>8.493333333333334</v>
      </c>
      <c r="T96" s="154">
        <f t="shared" si="83"/>
        <v>7.986666666666666</v>
      </c>
      <c r="U96" s="154">
        <f t="shared" si="83"/>
        <v>8.333333333333332</v>
      </c>
      <c r="V96" s="154">
        <f t="shared" si="83"/>
        <v>8.066666666666666</v>
      </c>
      <c r="W96" s="154">
        <f t="shared" si="83"/>
        <v>7.946666666666667</v>
      </c>
      <c r="X96" s="154">
        <f t="shared" si="83"/>
        <v>7.8533333333333335</v>
      </c>
      <c r="Y96" s="154">
        <f t="shared" si="83"/>
        <v>7.923333333333333</v>
      </c>
      <c r="Z96" s="154">
        <f t="shared" si="83"/>
        <v>8.736666666666666</v>
      </c>
      <c r="AA96" s="154">
        <f t="shared" si="83"/>
        <v>8.34</v>
      </c>
      <c r="AB96" s="154">
        <f t="shared" si="83"/>
        <v>7.986666666666666</v>
      </c>
      <c r="AC96" s="157">
        <f t="shared" si="72"/>
        <v>8.181666666666667</v>
      </c>
      <c r="AD96" s="24"/>
      <c r="AE96" s="24"/>
      <c r="AF96" s="343"/>
      <c r="AG96" s="338"/>
    </row>
    <row r="97" spans="1:33" ht="15" customHeight="1">
      <c r="A97" s="308">
        <v>85</v>
      </c>
      <c r="B97" s="302" t="s">
        <v>489</v>
      </c>
      <c r="C97" s="307" t="s">
        <v>728</v>
      </c>
      <c r="D97" s="302" t="s">
        <v>490</v>
      </c>
      <c r="E97" s="307" t="s">
        <v>74</v>
      </c>
      <c r="F97" s="50" t="s">
        <v>24</v>
      </c>
      <c r="G97" s="21">
        <f aca="true" t="shared" si="84" ref="G97:L97">Q99</f>
        <v>8.386666666666667</v>
      </c>
      <c r="H97" s="21">
        <f t="shared" si="84"/>
        <v>8.256666666666668</v>
      </c>
      <c r="I97" s="21">
        <f t="shared" si="84"/>
        <v>8.48</v>
      </c>
      <c r="J97" s="21">
        <f t="shared" si="84"/>
        <v>8.053333333333333</v>
      </c>
      <c r="K97" s="21">
        <f t="shared" si="84"/>
        <v>8.466666666666667</v>
      </c>
      <c r="L97" s="21">
        <f t="shared" si="84"/>
        <v>8.266666666666666</v>
      </c>
      <c r="M97" s="21">
        <f t="shared" si="71"/>
        <v>8.318333333333333</v>
      </c>
      <c r="N97" s="50" t="s">
        <v>34</v>
      </c>
      <c r="O97" s="148">
        <v>8.216666666666667</v>
      </c>
      <c r="P97" s="148">
        <v>8.3</v>
      </c>
      <c r="Q97" s="148">
        <v>8.066666666666666</v>
      </c>
      <c r="R97" s="148">
        <v>7.816666666666667</v>
      </c>
      <c r="S97" s="148">
        <v>8</v>
      </c>
      <c r="T97" s="148">
        <v>7.833333333333333</v>
      </c>
      <c r="U97" s="148">
        <v>8.566666666666666</v>
      </c>
      <c r="V97" s="148">
        <v>8.066666666666666</v>
      </c>
      <c r="W97" s="148">
        <v>8.1</v>
      </c>
      <c r="X97" s="148">
        <v>7.7</v>
      </c>
      <c r="Y97" s="148">
        <v>7.95</v>
      </c>
      <c r="Z97" s="148">
        <v>8.35</v>
      </c>
      <c r="AA97" s="148">
        <v>8.5</v>
      </c>
      <c r="AB97" s="148">
        <v>7.7666666666666675</v>
      </c>
      <c r="AC97" s="102">
        <f t="shared" si="72"/>
        <v>8.088095238095237</v>
      </c>
      <c r="AD97" s="22"/>
      <c r="AE97" s="22"/>
      <c r="AF97" s="341" t="s">
        <v>554</v>
      </c>
      <c r="AG97" s="336" t="s">
        <v>555</v>
      </c>
    </row>
    <row r="98" spans="1:33" ht="15">
      <c r="A98" s="308"/>
      <c r="B98" s="339"/>
      <c r="C98" s="305"/>
      <c r="D98" s="303"/>
      <c r="E98" s="305"/>
      <c r="F98" s="51" t="s">
        <v>25</v>
      </c>
      <c r="G98" s="21">
        <v>5.4</v>
      </c>
      <c r="H98" s="21">
        <v>6.2</v>
      </c>
      <c r="I98" s="21">
        <v>9.25</v>
      </c>
      <c r="J98" s="21">
        <v>8.25</v>
      </c>
      <c r="K98" s="21">
        <v>6.8</v>
      </c>
      <c r="L98" s="21">
        <v>8.2</v>
      </c>
      <c r="M98" s="21">
        <f t="shared" si="71"/>
        <v>7.349999999999999</v>
      </c>
      <c r="N98" s="51" t="s">
        <v>35</v>
      </c>
      <c r="O98" s="148">
        <v>8.5</v>
      </c>
      <c r="P98" s="148">
        <v>8.5</v>
      </c>
      <c r="Q98" s="148">
        <v>8.6</v>
      </c>
      <c r="R98" s="148">
        <v>8.55</v>
      </c>
      <c r="S98" s="148">
        <v>8.8</v>
      </c>
      <c r="T98" s="148">
        <v>8.2</v>
      </c>
      <c r="U98" s="148">
        <v>8.4</v>
      </c>
      <c r="V98" s="148">
        <v>8.4</v>
      </c>
      <c r="W98" s="148">
        <v>8.2</v>
      </c>
      <c r="X98" s="148">
        <v>8</v>
      </c>
      <c r="Y98" s="148">
        <v>8</v>
      </c>
      <c r="Z98" s="148">
        <v>8.95</v>
      </c>
      <c r="AA98" s="148">
        <v>8.45</v>
      </c>
      <c r="AB98" s="148">
        <v>8.2</v>
      </c>
      <c r="AC98" s="156">
        <f t="shared" si="72"/>
        <v>8.410714285714286</v>
      </c>
      <c r="AD98" s="23"/>
      <c r="AE98" s="23"/>
      <c r="AF98" s="342"/>
      <c r="AG98" s="337"/>
    </row>
    <row r="99" spans="1:33" ht="15.75" thickBot="1">
      <c r="A99" s="309"/>
      <c r="B99" s="340"/>
      <c r="C99" s="306"/>
      <c r="D99" s="304"/>
      <c r="E99" s="306"/>
      <c r="F99" s="17" t="s">
        <v>26</v>
      </c>
      <c r="G99" s="52">
        <f aca="true" t="shared" si="85" ref="G99:L99">(G97*0.4+G98*0.6)</f>
        <v>6.594666666666667</v>
      </c>
      <c r="H99" s="52">
        <f t="shared" si="85"/>
        <v>7.022666666666667</v>
      </c>
      <c r="I99" s="52">
        <f t="shared" si="85"/>
        <v>8.942</v>
      </c>
      <c r="J99" s="52">
        <f t="shared" si="85"/>
        <v>8.171333333333333</v>
      </c>
      <c r="K99" s="52">
        <f t="shared" si="85"/>
        <v>7.466666666666667</v>
      </c>
      <c r="L99" s="52">
        <f t="shared" si="85"/>
        <v>8.226666666666667</v>
      </c>
      <c r="M99" s="176">
        <f t="shared" si="71"/>
        <v>7.737333333333333</v>
      </c>
      <c r="N99" s="17" t="s">
        <v>24</v>
      </c>
      <c r="O99" s="154">
        <f aca="true" t="shared" si="86" ref="O99:AB99">(O97)*0.4+(O98)*0.6</f>
        <v>8.386666666666667</v>
      </c>
      <c r="P99" s="154">
        <f t="shared" si="86"/>
        <v>8.42</v>
      </c>
      <c r="Q99" s="154">
        <f t="shared" si="86"/>
        <v>8.386666666666667</v>
      </c>
      <c r="R99" s="154">
        <f t="shared" si="86"/>
        <v>8.256666666666668</v>
      </c>
      <c r="S99" s="154">
        <f t="shared" si="86"/>
        <v>8.48</v>
      </c>
      <c r="T99" s="154">
        <f t="shared" si="86"/>
        <v>8.053333333333333</v>
      </c>
      <c r="U99" s="154">
        <f t="shared" si="86"/>
        <v>8.466666666666667</v>
      </c>
      <c r="V99" s="154">
        <f t="shared" si="86"/>
        <v>8.266666666666666</v>
      </c>
      <c r="W99" s="154">
        <f t="shared" si="86"/>
        <v>8.16</v>
      </c>
      <c r="X99" s="154">
        <f t="shared" si="86"/>
        <v>7.88</v>
      </c>
      <c r="Y99" s="154">
        <f t="shared" si="86"/>
        <v>7.98</v>
      </c>
      <c r="Z99" s="154">
        <f t="shared" si="86"/>
        <v>8.709999999999999</v>
      </c>
      <c r="AA99" s="154">
        <f t="shared" si="86"/>
        <v>8.469999999999999</v>
      </c>
      <c r="AB99" s="154">
        <f t="shared" si="86"/>
        <v>8.026666666666667</v>
      </c>
      <c r="AC99" s="157">
        <f t="shared" si="72"/>
        <v>8.281666666666666</v>
      </c>
      <c r="AD99" s="24"/>
      <c r="AE99" s="24"/>
      <c r="AF99" s="343"/>
      <c r="AG99" s="338"/>
    </row>
    <row r="100" spans="1:33" ht="15" customHeight="1">
      <c r="A100" s="313">
        <v>86</v>
      </c>
      <c r="B100" s="302" t="s">
        <v>491</v>
      </c>
      <c r="C100" s="305" t="s">
        <v>729</v>
      </c>
      <c r="D100" s="305" t="s">
        <v>492</v>
      </c>
      <c r="E100" s="305" t="s">
        <v>69</v>
      </c>
      <c r="F100" s="50" t="s">
        <v>24</v>
      </c>
      <c r="G100" s="21">
        <f aca="true" t="shared" si="87" ref="G100:L100">Q102</f>
        <v>8.313333333333333</v>
      </c>
      <c r="H100" s="21">
        <f t="shared" si="87"/>
        <v>8.546666666666667</v>
      </c>
      <c r="I100" s="21">
        <f t="shared" si="87"/>
        <v>8.653333333333332</v>
      </c>
      <c r="J100" s="21">
        <f t="shared" si="87"/>
        <v>8.100000000000001</v>
      </c>
      <c r="K100" s="21">
        <f t="shared" si="87"/>
        <v>8.693333333333333</v>
      </c>
      <c r="L100" s="21">
        <f t="shared" si="87"/>
        <v>8.64</v>
      </c>
      <c r="M100" s="21">
        <f t="shared" si="71"/>
        <v>8.491111111111111</v>
      </c>
      <c r="N100" s="50" t="s">
        <v>34</v>
      </c>
      <c r="O100" s="148">
        <v>8.233333333333333</v>
      </c>
      <c r="P100" s="148">
        <v>8.3</v>
      </c>
      <c r="Q100" s="148">
        <v>8.033333333333333</v>
      </c>
      <c r="R100" s="148">
        <v>8.166666666666668</v>
      </c>
      <c r="S100" s="148">
        <v>8.133333333333333</v>
      </c>
      <c r="T100" s="148">
        <v>7.8</v>
      </c>
      <c r="U100" s="148">
        <v>8.533333333333333</v>
      </c>
      <c r="V100" s="148">
        <v>8.4</v>
      </c>
      <c r="W100" s="148">
        <v>8.3</v>
      </c>
      <c r="X100" s="148">
        <v>7.7</v>
      </c>
      <c r="Y100" s="148">
        <v>7.866666666666667</v>
      </c>
      <c r="Z100" s="148">
        <v>8.3</v>
      </c>
      <c r="AA100" s="148">
        <v>8.466666666666667</v>
      </c>
      <c r="AB100" s="148">
        <v>7.933333333333333</v>
      </c>
      <c r="AC100" s="102">
        <f t="shared" si="72"/>
        <v>8.154761904761905</v>
      </c>
      <c r="AD100" s="22"/>
      <c r="AE100" s="22"/>
      <c r="AF100" s="341" t="s">
        <v>554</v>
      </c>
      <c r="AG100" s="336" t="s">
        <v>555</v>
      </c>
    </row>
    <row r="101" spans="1:33" ht="15">
      <c r="A101" s="314"/>
      <c r="B101" s="339"/>
      <c r="C101" s="305"/>
      <c r="D101" s="305"/>
      <c r="E101" s="305"/>
      <c r="F101" s="51" t="s">
        <v>25</v>
      </c>
      <c r="G101" s="21">
        <v>6.4</v>
      </c>
      <c r="H101" s="21">
        <v>8</v>
      </c>
      <c r="I101" s="21">
        <v>4.75</v>
      </c>
      <c r="J101" s="21">
        <v>5</v>
      </c>
      <c r="K101" s="21">
        <v>7.8</v>
      </c>
      <c r="L101" s="21">
        <v>8.6</v>
      </c>
      <c r="M101" s="21">
        <f t="shared" si="71"/>
        <v>6.758333333333333</v>
      </c>
      <c r="N101" s="51" t="s">
        <v>35</v>
      </c>
      <c r="O101" s="148">
        <v>8.35</v>
      </c>
      <c r="P101" s="148">
        <v>8.5</v>
      </c>
      <c r="Q101" s="148">
        <v>8.5</v>
      </c>
      <c r="R101" s="148">
        <v>8.8</v>
      </c>
      <c r="S101" s="148">
        <v>9</v>
      </c>
      <c r="T101" s="148">
        <v>8.3</v>
      </c>
      <c r="U101" s="148">
        <v>8.8</v>
      </c>
      <c r="V101" s="148">
        <v>8.8</v>
      </c>
      <c r="W101" s="148">
        <v>8</v>
      </c>
      <c r="X101" s="148">
        <v>8</v>
      </c>
      <c r="Y101" s="148">
        <v>7.95</v>
      </c>
      <c r="Z101" s="148">
        <v>9.05</v>
      </c>
      <c r="AA101" s="148">
        <v>8.4</v>
      </c>
      <c r="AB101" s="148">
        <v>8.4</v>
      </c>
      <c r="AC101" s="156">
        <f t="shared" si="72"/>
        <v>8.489285714285716</v>
      </c>
      <c r="AD101" s="23"/>
      <c r="AE101" s="23"/>
      <c r="AF101" s="342"/>
      <c r="AG101" s="337"/>
    </row>
    <row r="102" spans="1:33" ht="15.75" thickBot="1">
      <c r="A102" s="315"/>
      <c r="B102" s="340"/>
      <c r="C102" s="306"/>
      <c r="D102" s="306"/>
      <c r="E102" s="306"/>
      <c r="F102" s="17" t="s">
        <v>26</v>
      </c>
      <c r="G102" s="52">
        <f aca="true" t="shared" si="88" ref="G102:L102">(G100*0.4+G101*0.6)</f>
        <v>7.165333333333333</v>
      </c>
      <c r="H102" s="52">
        <f t="shared" si="88"/>
        <v>8.218666666666667</v>
      </c>
      <c r="I102" s="52">
        <f t="shared" si="88"/>
        <v>6.311333333333334</v>
      </c>
      <c r="J102" s="52">
        <f t="shared" si="88"/>
        <v>6.24</v>
      </c>
      <c r="K102" s="52">
        <f t="shared" si="88"/>
        <v>8.157333333333334</v>
      </c>
      <c r="L102" s="52">
        <f t="shared" si="88"/>
        <v>8.616</v>
      </c>
      <c r="M102" s="176">
        <f t="shared" si="71"/>
        <v>7.451444444444444</v>
      </c>
      <c r="N102" s="17" t="s">
        <v>24</v>
      </c>
      <c r="O102" s="154">
        <f aca="true" t="shared" si="89" ref="O102:AB102">(O100)*0.4+(O101)*0.6</f>
        <v>8.303333333333333</v>
      </c>
      <c r="P102" s="154">
        <f t="shared" si="89"/>
        <v>8.42</v>
      </c>
      <c r="Q102" s="154">
        <f t="shared" si="89"/>
        <v>8.313333333333333</v>
      </c>
      <c r="R102" s="154">
        <f t="shared" si="89"/>
        <v>8.546666666666667</v>
      </c>
      <c r="S102" s="154">
        <f t="shared" si="89"/>
        <v>8.653333333333332</v>
      </c>
      <c r="T102" s="154">
        <f t="shared" si="89"/>
        <v>8.100000000000001</v>
      </c>
      <c r="U102" s="154">
        <f t="shared" si="89"/>
        <v>8.693333333333333</v>
      </c>
      <c r="V102" s="154">
        <f t="shared" si="89"/>
        <v>8.64</v>
      </c>
      <c r="W102" s="154">
        <f t="shared" si="89"/>
        <v>8.120000000000001</v>
      </c>
      <c r="X102" s="154">
        <f t="shared" si="89"/>
        <v>7.88</v>
      </c>
      <c r="Y102" s="154">
        <f t="shared" si="89"/>
        <v>7.916666666666666</v>
      </c>
      <c r="Z102" s="154">
        <f t="shared" si="89"/>
        <v>8.75</v>
      </c>
      <c r="AA102" s="154">
        <f t="shared" si="89"/>
        <v>8.426666666666666</v>
      </c>
      <c r="AB102" s="154">
        <f t="shared" si="89"/>
        <v>8.213333333333333</v>
      </c>
      <c r="AC102" s="158">
        <f t="shared" si="72"/>
        <v>8.35547619047619</v>
      </c>
      <c r="AD102" s="24"/>
      <c r="AE102" s="24"/>
      <c r="AF102" s="343"/>
      <c r="AG102" s="338"/>
    </row>
    <row r="105" spans="1:33" ht="15">
      <c r="A105" s="19" t="s">
        <v>51</v>
      </c>
      <c r="B105" s="167"/>
      <c r="C105" s="30"/>
      <c r="D105" s="30"/>
      <c r="M105" s="26" t="s">
        <v>59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26" t="s">
        <v>60</v>
      </c>
      <c r="AC105" s="31"/>
      <c r="AD105" s="31"/>
      <c r="AE105" s="31"/>
      <c r="AF105" s="31"/>
      <c r="AG105" s="31"/>
    </row>
    <row r="106" spans="1:33" ht="15">
      <c r="A106" s="30"/>
      <c r="B106" s="168" t="s">
        <v>24</v>
      </c>
      <c r="C106" s="19" t="s">
        <v>52</v>
      </c>
      <c r="D106" s="32"/>
      <c r="M106" s="26" t="s">
        <v>61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 t="s">
        <v>44</v>
      </c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ht="15">
      <c r="A107" s="19" t="s">
        <v>44</v>
      </c>
      <c r="B107" s="169" t="s">
        <v>25</v>
      </c>
      <c r="C107" s="19" t="s">
        <v>53</v>
      </c>
      <c r="D107" s="32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2:27" ht="15">
      <c r="B108" s="169" t="s">
        <v>26</v>
      </c>
      <c r="C108" s="19" t="s">
        <v>54</v>
      </c>
      <c r="D108" s="32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2:4" ht="15">
      <c r="B109" s="167" t="s">
        <v>34</v>
      </c>
      <c r="C109" s="19" t="s">
        <v>55</v>
      </c>
      <c r="D109" s="32"/>
    </row>
    <row r="110" spans="2:4" ht="15">
      <c r="B110" s="167" t="s">
        <v>35</v>
      </c>
      <c r="C110" s="19" t="s">
        <v>56</v>
      </c>
      <c r="D110" s="32"/>
    </row>
    <row r="111" spans="13:33" ht="15">
      <c r="M111" s="406" t="s">
        <v>740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3" t="s">
        <v>63</v>
      </c>
      <c r="AC111" s="31"/>
      <c r="AD111" s="31"/>
      <c r="AE111" s="31"/>
      <c r="AF111" s="31"/>
      <c r="AG111" s="31"/>
    </row>
    <row r="112" spans="13:28" ht="15">
      <c r="M112" s="177" t="s">
        <v>66</v>
      </c>
      <c r="N112" s="26"/>
      <c r="O112" s="26"/>
      <c r="P112" s="26"/>
      <c r="AB112" s="19" t="s">
        <v>66</v>
      </c>
    </row>
    <row r="113" spans="13:33" ht="15">
      <c r="M113" s="177" t="s">
        <v>738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26" t="s">
        <v>64</v>
      </c>
      <c r="AC113" s="31"/>
      <c r="AD113" s="31"/>
      <c r="AE113" s="31"/>
      <c r="AF113" s="31"/>
      <c r="AG113" s="31"/>
    </row>
  </sheetData>
  <sheetProtection/>
  <mergeCells count="217">
    <mergeCell ref="D7:D8"/>
    <mergeCell ref="E7:E8"/>
    <mergeCell ref="A9:A11"/>
    <mergeCell ref="B9:B11"/>
    <mergeCell ref="C9:C11"/>
    <mergeCell ref="D9:D11"/>
    <mergeCell ref="E9:E11"/>
    <mergeCell ref="AF9:AF11"/>
    <mergeCell ref="AF15:AF17"/>
    <mergeCell ref="AG15:AG17"/>
    <mergeCell ref="F7:L7"/>
    <mergeCell ref="M7:M8"/>
    <mergeCell ref="N7:AB7"/>
    <mergeCell ref="AC7:AC8"/>
    <mergeCell ref="AG7:AG8"/>
    <mergeCell ref="AG9:AG11"/>
    <mergeCell ref="A12:A14"/>
    <mergeCell ref="B12:B14"/>
    <mergeCell ref="C12:C14"/>
    <mergeCell ref="D12:D14"/>
    <mergeCell ref="E12:E14"/>
    <mergeCell ref="AF12:AF14"/>
    <mergeCell ref="C18:C20"/>
    <mergeCell ref="D18:D20"/>
    <mergeCell ref="E18:E20"/>
    <mergeCell ref="AF18:AF20"/>
    <mergeCell ref="AG12:AG14"/>
    <mergeCell ref="A15:A17"/>
    <mergeCell ref="B15:B17"/>
    <mergeCell ref="C15:C17"/>
    <mergeCell ref="D15:D17"/>
    <mergeCell ref="E15:E17"/>
    <mergeCell ref="AG18:AG20"/>
    <mergeCell ref="A21:A23"/>
    <mergeCell ref="B21:B23"/>
    <mergeCell ref="C21:C23"/>
    <mergeCell ref="D21:D23"/>
    <mergeCell ref="E21:E23"/>
    <mergeCell ref="AF21:AF23"/>
    <mergeCell ref="AG21:AG23"/>
    <mergeCell ref="A18:A20"/>
    <mergeCell ref="B18:B20"/>
    <mergeCell ref="AF27:AF29"/>
    <mergeCell ref="AG27:AG29"/>
    <mergeCell ref="A24:A26"/>
    <mergeCell ref="B24:B26"/>
    <mergeCell ref="C24:C26"/>
    <mergeCell ref="D24:D26"/>
    <mergeCell ref="E24:E26"/>
    <mergeCell ref="AF24:AF26"/>
    <mergeCell ref="C30:C32"/>
    <mergeCell ref="D30:D32"/>
    <mergeCell ref="E30:E32"/>
    <mergeCell ref="AF30:AF32"/>
    <mergeCell ref="AG24:AG26"/>
    <mergeCell ref="A27:A29"/>
    <mergeCell ref="B27:B29"/>
    <mergeCell ref="C27:C29"/>
    <mergeCell ref="D27:D29"/>
    <mergeCell ref="E27:E29"/>
    <mergeCell ref="AG30:AG32"/>
    <mergeCell ref="A33:A35"/>
    <mergeCell ref="B33:B35"/>
    <mergeCell ref="C33:C35"/>
    <mergeCell ref="D33:D35"/>
    <mergeCell ref="E33:E35"/>
    <mergeCell ref="AF33:AF35"/>
    <mergeCell ref="AG33:AG35"/>
    <mergeCell ref="A30:A32"/>
    <mergeCell ref="B30:B32"/>
    <mergeCell ref="AC42:AC43"/>
    <mergeCell ref="AG42:AG43"/>
    <mergeCell ref="A36:A38"/>
    <mergeCell ref="B36:B38"/>
    <mergeCell ref="C36:C38"/>
    <mergeCell ref="D36:D38"/>
    <mergeCell ref="E36:E38"/>
    <mergeCell ref="AF36:AF38"/>
    <mergeCell ref="C44:C46"/>
    <mergeCell ref="D44:D46"/>
    <mergeCell ref="E44:E46"/>
    <mergeCell ref="AF44:AF46"/>
    <mergeCell ref="AG36:AG38"/>
    <mergeCell ref="D42:D43"/>
    <mergeCell ref="E42:E43"/>
    <mergeCell ref="F42:L42"/>
    <mergeCell ref="M42:M43"/>
    <mergeCell ref="N42:AB42"/>
    <mergeCell ref="AG44:AG46"/>
    <mergeCell ref="A47:A49"/>
    <mergeCell ref="B47:B49"/>
    <mergeCell ref="C47:C49"/>
    <mergeCell ref="D47:D49"/>
    <mergeCell ref="E47:E49"/>
    <mergeCell ref="AF47:AF49"/>
    <mergeCell ref="AG47:AG49"/>
    <mergeCell ref="A44:A46"/>
    <mergeCell ref="B44:B46"/>
    <mergeCell ref="AF53:AF55"/>
    <mergeCell ref="AG53:AG55"/>
    <mergeCell ref="A50:A52"/>
    <mergeCell ref="B50:B52"/>
    <mergeCell ref="C50:C52"/>
    <mergeCell ref="D50:D52"/>
    <mergeCell ref="E50:E52"/>
    <mergeCell ref="AF50:AF52"/>
    <mergeCell ref="C56:C58"/>
    <mergeCell ref="D56:D58"/>
    <mergeCell ref="E56:E58"/>
    <mergeCell ref="AF56:AF58"/>
    <mergeCell ref="AG50:AG52"/>
    <mergeCell ref="A53:A55"/>
    <mergeCell ref="B53:B55"/>
    <mergeCell ref="C53:C55"/>
    <mergeCell ref="D53:D55"/>
    <mergeCell ref="E53:E55"/>
    <mergeCell ref="AG56:AG58"/>
    <mergeCell ref="A59:A61"/>
    <mergeCell ref="B59:B61"/>
    <mergeCell ref="C59:C61"/>
    <mergeCell ref="D59:D61"/>
    <mergeCell ref="E59:E61"/>
    <mergeCell ref="AF59:AF61"/>
    <mergeCell ref="AG59:AG61"/>
    <mergeCell ref="A56:A58"/>
    <mergeCell ref="B56:B58"/>
    <mergeCell ref="AF65:AF67"/>
    <mergeCell ref="AG65:AG67"/>
    <mergeCell ref="A62:A64"/>
    <mergeCell ref="B62:B64"/>
    <mergeCell ref="C62:C64"/>
    <mergeCell ref="D62:D64"/>
    <mergeCell ref="E62:E64"/>
    <mergeCell ref="AF62:AF64"/>
    <mergeCell ref="C68:C70"/>
    <mergeCell ref="D68:D70"/>
    <mergeCell ref="E68:E70"/>
    <mergeCell ref="AF68:AF70"/>
    <mergeCell ref="AG62:AG64"/>
    <mergeCell ref="A65:A67"/>
    <mergeCell ref="B65:B67"/>
    <mergeCell ref="C65:C67"/>
    <mergeCell ref="D65:D67"/>
    <mergeCell ref="E65:E67"/>
    <mergeCell ref="AG68:AG70"/>
    <mergeCell ref="A71:A73"/>
    <mergeCell ref="B71:B73"/>
    <mergeCell ref="C71:C73"/>
    <mergeCell ref="D71:D73"/>
    <mergeCell ref="E71:E73"/>
    <mergeCell ref="AF71:AF73"/>
    <mergeCell ref="AG71:AG73"/>
    <mergeCell ref="A68:A70"/>
    <mergeCell ref="B68:B70"/>
    <mergeCell ref="AF77:AF79"/>
    <mergeCell ref="AG77:AG79"/>
    <mergeCell ref="A74:A76"/>
    <mergeCell ref="B74:B76"/>
    <mergeCell ref="C74:C76"/>
    <mergeCell ref="D74:D76"/>
    <mergeCell ref="E74:E76"/>
    <mergeCell ref="AF74:AF76"/>
    <mergeCell ref="F83:L83"/>
    <mergeCell ref="M83:M84"/>
    <mergeCell ref="N83:AB83"/>
    <mergeCell ref="AC83:AC84"/>
    <mergeCell ref="AG74:AG76"/>
    <mergeCell ref="A77:A79"/>
    <mergeCell ref="B77:B79"/>
    <mergeCell ref="C77:C79"/>
    <mergeCell ref="D77:D79"/>
    <mergeCell ref="E77:E79"/>
    <mergeCell ref="AG83:AG84"/>
    <mergeCell ref="A85:A87"/>
    <mergeCell ref="B85:B87"/>
    <mergeCell ref="C85:C87"/>
    <mergeCell ref="D85:D87"/>
    <mergeCell ref="E85:E87"/>
    <mergeCell ref="AF85:AF87"/>
    <mergeCell ref="AG85:AG87"/>
    <mergeCell ref="D83:D84"/>
    <mergeCell ref="E83:E84"/>
    <mergeCell ref="AF91:AF93"/>
    <mergeCell ref="AG91:AG93"/>
    <mergeCell ref="A88:A90"/>
    <mergeCell ref="B88:B90"/>
    <mergeCell ref="C88:C90"/>
    <mergeCell ref="D88:D90"/>
    <mergeCell ref="E88:E90"/>
    <mergeCell ref="AF88:AF90"/>
    <mergeCell ref="C94:C96"/>
    <mergeCell ref="D94:D96"/>
    <mergeCell ref="E94:E96"/>
    <mergeCell ref="AF94:AF96"/>
    <mergeCell ref="AG88:AG90"/>
    <mergeCell ref="A91:A93"/>
    <mergeCell ref="B91:B93"/>
    <mergeCell ref="C91:C93"/>
    <mergeCell ref="D91:D93"/>
    <mergeCell ref="E91:E93"/>
    <mergeCell ref="AG94:AG96"/>
    <mergeCell ref="A97:A99"/>
    <mergeCell ref="B97:B99"/>
    <mergeCell ref="C97:C99"/>
    <mergeCell ref="D97:D99"/>
    <mergeCell ref="E97:E99"/>
    <mergeCell ref="AF97:AF99"/>
    <mergeCell ref="AG97:AG99"/>
    <mergeCell ref="A94:A96"/>
    <mergeCell ref="B94:B96"/>
    <mergeCell ref="AG100:AG102"/>
    <mergeCell ref="A100:A102"/>
    <mergeCell ref="B100:B102"/>
    <mergeCell ref="C100:C102"/>
    <mergeCell ref="D100:D102"/>
    <mergeCell ref="E100:E102"/>
    <mergeCell ref="AF100:AF102"/>
  </mergeCells>
  <printOptions/>
  <pageMargins left="0.2362204724409449" right="0.3937007874015748" top="0.5511811023622047" bottom="0.5511811023622047" header="0.31496062992125984" footer="0.31496062992125984"/>
  <pageSetup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2"/>
  <sheetViews>
    <sheetView zoomScalePageLayoutView="0" workbookViewId="0" topLeftCell="A19">
      <selection activeCell="B64" sqref="B64:D94"/>
    </sheetView>
  </sheetViews>
  <sheetFormatPr defaultColWidth="9.140625" defaultRowHeight="15"/>
  <cols>
    <col min="1" max="1" width="5.421875" style="0" customWidth="1"/>
    <col min="2" max="2" width="17.00390625" style="0" customWidth="1"/>
    <col min="3" max="3" width="27.8515625" style="0" customWidth="1"/>
    <col min="4" max="4" width="10.28125" style="0" customWidth="1"/>
    <col min="5" max="5" width="4.8515625" style="0" customWidth="1"/>
    <col min="6" max="6" width="5.00390625" style="0" customWidth="1"/>
    <col min="7" max="7" width="15.421875" style="0" customWidth="1"/>
    <col min="8" max="8" width="26.421875" style="0" customWidth="1"/>
  </cols>
  <sheetData>
    <row r="2" ht="15">
      <c r="A2" s="62" t="s">
        <v>101</v>
      </c>
    </row>
    <row r="3" spans="1:10" ht="15">
      <c r="A3" s="63">
        <v>1</v>
      </c>
      <c r="B3" s="64" t="s">
        <v>102</v>
      </c>
      <c r="C3" s="58" t="s">
        <v>68</v>
      </c>
      <c r="D3" s="65" t="s">
        <v>103</v>
      </c>
      <c r="E3" s="66"/>
      <c r="J3" s="66"/>
    </row>
    <row r="4" spans="1:10" ht="15">
      <c r="A4" s="63">
        <v>2</v>
      </c>
      <c r="B4" s="64" t="s">
        <v>104</v>
      </c>
      <c r="C4" s="59" t="s">
        <v>70</v>
      </c>
      <c r="D4" s="65" t="s">
        <v>103</v>
      </c>
      <c r="E4" s="66"/>
      <c r="J4" s="66"/>
    </row>
    <row r="5" spans="1:10" ht="15">
      <c r="A5" s="63">
        <v>3</v>
      </c>
      <c r="B5" s="64" t="s">
        <v>105</v>
      </c>
      <c r="C5" s="59" t="s">
        <v>71</v>
      </c>
      <c r="D5" s="65" t="s">
        <v>103</v>
      </c>
      <c r="E5" s="66"/>
      <c r="J5" s="66"/>
    </row>
    <row r="6" spans="1:10" ht="15">
      <c r="A6" s="63">
        <v>4</v>
      </c>
      <c r="B6" s="64" t="s">
        <v>106</v>
      </c>
      <c r="C6" s="59" t="s">
        <v>72</v>
      </c>
      <c r="D6" s="65" t="s">
        <v>103</v>
      </c>
      <c r="E6" s="66"/>
      <c r="J6" s="66"/>
    </row>
    <row r="7" spans="1:10" ht="15">
      <c r="A7" s="63">
        <v>5</v>
      </c>
      <c r="B7" s="64" t="s">
        <v>107</v>
      </c>
      <c r="C7" s="59" t="s">
        <v>73</v>
      </c>
      <c r="D7" s="65" t="s">
        <v>103</v>
      </c>
      <c r="E7" s="66"/>
      <c r="J7" s="66"/>
    </row>
    <row r="8" spans="1:10" ht="15">
      <c r="A8" s="63">
        <v>6</v>
      </c>
      <c r="B8" s="64" t="s">
        <v>108</v>
      </c>
      <c r="C8" s="60" t="s">
        <v>75</v>
      </c>
      <c r="D8" s="65" t="s">
        <v>103</v>
      </c>
      <c r="E8" s="66"/>
      <c r="J8" s="66"/>
    </row>
    <row r="9" spans="1:10" ht="15">
      <c r="A9" s="63">
        <v>7</v>
      </c>
      <c r="B9" s="64" t="s">
        <v>109</v>
      </c>
      <c r="C9" s="60" t="s">
        <v>76</v>
      </c>
      <c r="D9" s="65" t="s">
        <v>103</v>
      </c>
      <c r="E9" s="66"/>
      <c r="J9" s="66"/>
    </row>
    <row r="10" spans="1:10" ht="15">
      <c r="A10" s="63">
        <v>8</v>
      </c>
      <c r="B10" s="64" t="s">
        <v>110</v>
      </c>
      <c r="C10" s="59" t="s">
        <v>77</v>
      </c>
      <c r="D10" s="65" t="s">
        <v>103</v>
      </c>
      <c r="E10" s="66"/>
      <c r="J10" s="66"/>
    </row>
    <row r="11" spans="1:10" ht="15">
      <c r="A11" s="63">
        <v>9</v>
      </c>
      <c r="B11" s="64" t="s">
        <v>111</v>
      </c>
      <c r="C11" s="59" t="s">
        <v>79</v>
      </c>
      <c r="D11" s="65" t="s">
        <v>103</v>
      </c>
      <c r="E11" s="66"/>
      <c r="J11" s="66"/>
    </row>
    <row r="12" spans="1:10" ht="15">
      <c r="A12" s="63">
        <v>10</v>
      </c>
      <c r="B12" s="64" t="s">
        <v>112</v>
      </c>
      <c r="C12" s="59" t="s">
        <v>80</v>
      </c>
      <c r="D12" s="65" t="s">
        <v>103</v>
      </c>
      <c r="E12" s="66"/>
      <c r="J12" s="66"/>
    </row>
    <row r="13" spans="1:4" ht="15">
      <c r="A13" s="63">
        <v>11</v>
      </c>
      <c r="B13" s="67" t="s">
        <v>113</v>
      </c>
      <c r="C13" s="59" t="s">
        <v>78</v>
      </c>
      <c r="D13" s="65" t="s">
        <v>103</v>
      </c>
    </row>
    <row r="14" spans="1:4" ht="15">
      <c r="A14" s="63">
        <v>12</v>
      </c>
      <c r="B14" s="67" t="s">
        <v>114</v>
      </c>
      <c r="C14" s="58" t="s">
        <v>81</v>
      </c>
      <c r="D14" s="65" t="s">
        <v>103</v>
      </c>
    </row>
    <row r="15" spans="1:4" ht="15">
      <c r="A15" s="63">
        <v>13</v>
      </c>
      <c r="B15" s="67" t="s">
        <v>115</v>
      </c>
      <c r="C15" s="60" t="s">
        <v>82</v>
      </c>
      <c r="D15" s="65" t="s">
        <v>103</v>
      </c>
    </row>
    <row r="16" spans="1:4" ht="15">
      <c r="A16" s="63">
        <v>14</v>
      </c>
      <c r="B16" s="67" t="s">
        <v>116</v>
      </c>
      <c r="C16" s="60" t="s">
        <v>83</v>
      </c>
      <c r="D16" s="65" t="s">
        <v>103</v>
      </c>
    </row>
    <row r="17" spans="1:4" ht="15">
      <c r="A17" s="63">
        <v>15</v>
      </c>
      <c r="B17" s="67" t="s">
        <v>117</v>
      </c>
      <c r="C17" s="59" t="s">
        <v>84</v>
      </c>
      <c r="D17" s="65" t="s">
        <v>103</v>
      </c>
    </row>
    <row r="18" spans="1:4" ht="15">
      <c r="A18" s="63">
        <v>16</v>
      </c>
      <c r="B18" s="67" t="s">
        <v>118</v>
      </c>
      <c r="C18" s="59" t="s">
        <v>85</v>
      </c>
      <c r="D18" s="65" t="s">
        <v>103</v>
      </c>
    </row>
    <row r="19" spans="1:4" ht="15">
      <c r="A19" s="63">
        <v>17</v>
      </c>
      <c r="B19" s="67" t="s">
        <v>119</v>
      </c>
      <c r="C19" s="59" t="s">
        <v>86</v>
      </c>
      <c r="D19" s="65" t="s">
        <v>103</v>
      </c>
    </row>
    <row r="20" spans="1:4" ht="15">
      <c r="A20" s="63">
        <v>18</v>
      </c>
      <c r="B20" s="67" t="s">
        <v>120</v>
      </c>
      <c r="C20" s="59" t="s">
        <v>87</v>
      </c>
      <c r="D20" s="65" t="s">
        <v>103</v>
      </c>
    </row>
    <row r="21" spans="1:4" ht="15">
      <c r="A21" s="63">
        <v>19</v>
      </c>
      <c r="B21" s="67" t="s">
        <v>121</v>
      </c>
      <c r="C21" s="59" t="s">
        <v>88</v>
      </c>
      <c r="D21" s="65" t="s">
        <v>103</v>
      </c>
    </row>
    <row r="22" spans="1:4" ht="15">
      <c r="A22" s="63">
        <v>20</v>
      </c>
      <c r="B22" s="67" t="s">
        <v>122</v>
      </c>
      <c r="C22" s="58" t="s">
        <v>89</v>
      </c>
      <c r="D22" s="65" t="s">
        <v>103</v>
      </c>
    </row>
    <row r="23" spans="1:4" ht="15">
      <c r="A23" s="63">
        <v>21</v>
      </c>
      <c r="B23" s="64" t="s">
        <v>123</v>
      </c>
      <c r="C23" s="58" t="s">
        <v>90</v>
      </c>
      <c r="D23" s="65" t="s">
        <v>103</v>
      </c>
    </row>
    <row r="24" spans="1:4" ht="15">
      <c r="A24" s="63">
        <v>22</v>
      </c>
      <c r="B24" s="64" t="s">
        <v>124</v>
      </c>
      <c r="C24" s="59" t="s">
        <v>91</v>
      </c>
      <c r="D24" s="65" t="s">
        <v>103</v>
      </c>
    </row>
    <row r="25" spans="1:4" ht="15">
      <c r="A25" s="63">
        <v>23</v>
      </c>
      <c r="B25" s="64" t="s">
        <v>125</v>
      </c>
      <c r="C25" s="58" t="s">
        <v>92</v>
      </c>
      <c r="D25" s="65" t="s">
        <v>103</v>
      </c>
    </row>
    <row r="26" spans="1:4" ht="15">
      <c r="A26" s="63">
        <v>24</v>
      </c>
      <c r="B26" s="64" t="s">
        <v>126</v>
      </c>
      <c r="C26" s="59" t="s">
        <v>93</v>
      </c>
      <c r="D26" s="65" t="s">
        <v>103</v>
      </c>
    </row>
    <row r="27" spans="1:4" ht="15">
      <c r="A27" s="63">
        <v>25</v>
      </c>
      <c r="B27" s="64" t="s">
        <v>127</v>
      </c>
      <c r="C27" s="58" t="s">
        <v>94</v>
      </c>
      <c r="D27" s="65" t="s">
        <v>103</v>
      </c>
    </row>
    <row r="28" spans="1:4" ht="15">
      <c r="A28" s="63">
        <v>26</v>
      </c>
      <c r="B28" s="64" t="s">
        <v>128</v>
      </c>
      <c r="C28" s="58" t="s">
        <v>95</v>
      </c>
      <c r="D28" s="65" t="s">
        <v>103</v>
      </c>
    </row>
    <row r="29" spans="1:4" ht="15">
      <c r="A29" s="63">
        <v>27</v>
      </c>
      <c r="B29" s="64" t="s">
        <v>129</v>
      </c>
      <c r="C29" s="58" t="s">
        <v>96</v>
      </c>
      <c r="D29" s="65" t="s">
        <v>103</v>
      </c>
    </row>
    <row r="30" spans="1:4" ht="15">
      <c r="A30" s="63">
        <v>28</v>
      </c>
      <c r="B30" s="64" t="s">
        <v>130</v>
      </c>
      <c r="C30" s="59" t="s">
        <v>97</v>
      </c>
      <c r="D30" s="65" t="s">
        <v>103</v>
      </c>
    </row>
    <row r="31" spans="1:4" ht="15">
      <c r="A31" s="63">
        <v>29</v>
      </c>
      <c r="B31" s="64" t="s">
        <v>131</v>
      </c>
      <c r="C31" s="60" t="s">
        <v>98</v>
      </c>
      <c r="D31" s="65" t="s">
        <v>103</v>
      </c>
    </row>
    <row r="32" spans="1:4" ht="15">
      <c r="A32" s="63">
        <v>30</v>
      </c>
      <c r="B32" s="64" t="s">
        <v>132</v>
      </c>
      <c r="C32" s="59" t="s">
        <v>99</v>
      </c>
      <c r="D32" s="65" t="s">
        <v>103</v>
      </c>
    </row>
    <row r="33" spans="1:4" ht="15">
      <c r="A33" s="63">
        <v>31</v>
      </c>
      <c r="B33" s="67" t="s">
        <v>133</v>
      </c>
      <c r="C33" s="61" t="s">
        <v>100</v>
      </c>
      <c r="D33" s="65" t="s">
        <v>103</v>
      </c>
    </row>
    <row r="34" spans="1:4" ht="15">
      <c r="A34" s="63">
        <v>32</v>
      </c>
      <c r="B34" s="67" t="s">
        <v>134</v>
      </c>
      <c r="C34" s="59" t="s">
        <v>135</v>
      </c>
      <c r="D34" s="65" t="s">
        <v>136</v>
      </c>
    </row>
    <row r="35" spans="1:4" ht="15">
      <c r="A35" s="63">
        <v>33</v>
      </c>
      <c r="B35" s="67" t="s">
        <v>137</v>
      </c>
      <c r="C35" s="59" t="s">
        <v>138</v>
      </c>
      <c r="D35" s="65" t="s">
        <v>136</v>
      </c>
    </row>
    <row r="36" spans="1:4" ht="15">
      <c r="A36" s="63">
        <v>34</v>
      </c>
      <c r="B36" s="67" t="s">
        <v>139</v>
      </c>
      <c r="C36" s="59" t="s">
        <v>140</v>
      </c>
      <c r="D36" s="65" t="s">
        <v>136</v>
      </c>
    </row>
    <row r="37" spans="1:4" ht="15">
      <c r="A37" s="63">
        <v>35</v>
      </c>
      <c r="B37" s="67" t="s">
        <v>141</v>
      </c>
      <c r="C37" s="60" t="s">
        <v>142</v>
      </c>
      <c r="D37" s="65" t="s">
        <v>136</v>
      </c>
    </row>
    <row r="38" spans="1:4" ht="15">
      <c r="A38" s="63">
        <v>36</v>
      </c>
      <c r="B38" s="67" t="s">
        <v>143</v>
      </c>
      <c r="C38" s="58" t="s">
        <v>144</v>
      </c>
      <c r="D38" s="65" t="s">
        <v>136</v>
      </c>
    </row>
    <row r="39" spans="1:4" ht="15">
      <c r="A39" s="63">
        <v>37</v>
      </c>
      <c r="B39" s="67" t="s">
        <v>145</v>
      </c>
      <c r="C39" s="60" t="s">
        <v>146</v>
      </c>
      <c r="D39" s="65" t="s">
        <v>136</v>
      </c>
    </row>
    <row r="40" spans="1:4" ht="15">
      <c r="A40" s="63">
        <v>38</v>
      </c>
      <c r="B40" s="67" t="s">
        <v>147</v>
      </c>
      <c r="C40" s="60" t="s">
        <v>148</v>
      </c>
      <c r="D40" s="65" t="s">
        <v>136</v>
      </c>
    </row>
    <row r="41" spans="1:4" ht="15">
      <c r="A41" s="63">
        <v>39</v>
      </c>
      <c r="B41" s="67" t="s">
        <v>149</v>
      </c>
      <c r="C41" s="60" t="s">
        <v>150</v>
      </c>
      <c r="D41" s="65" t="s">
        <v>136</v>
      </c>
    </row>
    <row r="42" spans="1:4" ht="15">
      <c r="A42" s="63">
        <v>40</v>
      </c>
      <c r="B42" s="67" t="s">
        <v>151</v>
      </c>
      <c r="C42" s="60" t="s">
        <v>152</v>
      </c>
      <c r="D42" s="65" t="s">
        <v>136</v>
      </c>
    </row>
    <row r="43" spans="1:4" ht="15">
      <c r="A43" s="63">
        <v>41</v>
      </c>
      <c r="B43" s="64" t="s">
        <v>153</v>
      </c>
      <c r="C43" s="60" t="s">
        <v>154</v>
      </c>
      <c r="D43" s="65" t="s">
        <v>136</v>
      </c>
    </row>
    <row r="44" spans="1:4" ht="15">
      <c r="A44" s="63">
        <v>42</v>
      </c>
      <c r="B44" s="64" t="s">
        <v>155</v>
      </c>
      <c r="C44" s="60" t="s">
        <v>156</v>
      </c>
      <c r="D44" s="65" t="s">
        <v>136</v>
      </c>
    </row>
    <row r="45" spans="1:4" ht="15">
      <c r="A45" s="63">
        <v>43</v>
      </c>
      <c r="B45" s="64" t="s">
        <v>157</v>
      </c>
      <c r="C45" s="60" t="s">
        <v>158</v>
      </c>
      <c r="D45" s="65" t="s">
        <v>136</v>
      </c>
    </row>
    <row r="46" spans="1:4" ht="15">
      <c r="A46" s="63">
        <v>44</v>
      </c>
      <c r="B46" s="64" t="s">
        <v>159</v>
      </c>
      <c r="C46" s="58" t="s">
        <v>160</v>
      </c>
      <c r="D46" s="65" t="s">
        <v>136</v>
      </c>
    </row>
    <row r="47" spans="1:4" ht="15">
      <c r="A47" s="63">
        <v>45</v>
      </c>
      <c r="B47" s="64" t="s">
        <v>161</v>
      </c>
      <c r="C47" s="60" t="s">
        <v>162</v>
      </c>
      <c r="D47" s="65" t="s">
        <v>136</v>
      </c>
    </row>
    <row r="48" spans="1:4" ht="15">
      <c r="A48" s="63">
        <v>46</v>
      </c>
      <c r="B48" s="64" t="s">
        <v>163</v>
      </c>
      <c r="C48" s="58" t="s">
        <v>164</v>
      </c>
      <c r="D48" s="65" t="s">
        <v>136</v>
      </c>
    </row>
    <row r="49" spans="1:4" ht="15">
      <c r="A49" s="63">
        <v>47</v>
      </c>
      <c r="B49" s="64" t="s">
        <v>165</v>
      </c>
      <c r="C49" s="60" t="s">
        <v>166</v>
      </c>
      <c r="D49" s="65" t="s">
        <v>136</v>
      </c>
    </row>
    <row r="50" spans="1:4" ht="15">
      <c r="A50" s="63">
        <v>48</v>
      </c>
      <c r="B50" s="64" t="s">
        <v>167</v>
      </c>
      <c r="C50" s="60" t="s">
        <v>168</v>
      </c>
      <c r="D50" s="65" t="s">
        <v>136</v>
      </c>
    </row>
    <row r="51" spans="1:4" ht="15">
      <c r="A51" s="63">
        <v>49</v>
      </c>
      <c r="B51" s="64" t="s">
        <v>169</v>
      </c>
      <c r="C51" s="60" t="s">
        <v>170</v>
      </c>
      <c r="D51" s="65" t="s">
        <v>136</v>
      </c>
    </row>
    <row r="52" spans="1:4" ht="15">
      <c r="A52" s="63">
        <v>50</v>
      </c>
      <c r="B52" s="64" t="s">
        <v>171</v>
      </c>
      <c r="C52" s="58" t="s">
        <v>172</v>
      </c>
      <c r="D52" s="65" t="s">
        <v>136</v>
      </c>
    </row>
    <row r="53" spans="1:4" ht="15">
      <c r="A53" s="63">
        <v>51</v>
      </c>
      <c r="B53" s="67" t="s">
        <v>173</v>
      </c>
      <c r="C53" s="60" t="s">
        <v>174</v>
      </c>
      <c r="D53" s="65" t="s">
        <v>136</v>
      </c>
    </row>
    <row r="54" spans="1:4" ht="15">
      <c r="A54" s="63">
        <v>52</v>
      </c>
      <c r="B54" s="67" t="s">
        <v>175</v>
      </c>
      <c r="C54" s="58" t="s">
        <v>176</v>
      </c>
      <c r="D54" s="65" t="s">
        <v>136</v>
      </c>
    </row>
    <row r="55" spans="1:4" ht="15">
      <c r="A55" s="63">
        <v>53</v>
      </c>
      <c r="B55" s="67" t="s">
        <v>177</v>
      </c>
      <c r="C55" s="60" t="s">
        <v>178</v>
      </c>
      <c r="D55" s="65" t="s">
        <v>136</v>
      </c>
    </row>
    <row r="56" spans="1:4" ht="15">
      <c r="A56" s="63">
        <v>54</v>
      </c>
      <c r="B56" s="67" t="s">
        <v>179</v>
      </c>
      <c r="C56" s="60" t="s">
        <v>85</v>
      </c>
      <c r="D56" s="65" t="s">
        <v>136</v>
      </c>
    </row>
    <row r="57" spans="1:4" ht="15">
      <c r="A57" s="63">
        <v>55</v>
      </c>
      <c r="B57" s="67" t="s">
        <v>180</v>
      </c>
      <c r="C57" s="60" t="s">
        <v>181</v>
      </c>
      <c r="D57" s="65" t="s">
        <v>136</v>
      </c>
    </row>
    <row r="58" spans="1:4" ht="15">
      <c r="A58" s="63">
        <v>56</v>
      </c>
      <c r="B58" s="67" t="s">
        <v>182</v>
      </c>
      <c r="C58" s="60" t="s">
        <v>183</v>
      </c>
      <c r="D58" s="65" t="s">
        <v>136</v>
      </c>
    </row>
    <row r="59" spans="1:4" ht="15">
      <c r="A59" s="63">
        <v>57</v>
      </c>
      <c r="B59" s="67" t="s">
        <v>184</v>
      </c>
      <c r="C59" s="60" t="s">
        <v>185</v>
      </c>
      <c r="D59" s="65" t="s">
        <v>136</v>
      </c>
    </row>
    <row r="60" spans="1:4" ht="15">
      <c r="A60" s="63">
        <v>58</v>
      </c>
      <c r="B60" s="67" t="s">
        <v>186</v>
      </c>
      <c r="C60" s="60" t="s">
        <v>187</v>
      </c>
      <c r="D60" s="65" t="s">
        <v>136</v>
      </c>
    </row>
    <row r="61" spans="1:4" ht="15">
      <c r="A61" s="63">
        <v>59</v>
      </c>
      <c r="B61" s="67" t="s">
        <v>188</v>
      </c>
      <c r="C61" s="58" t="s">
        <v>189</v>
      </c>
      <c r="D61" s="65" t="s">
        <v>136</v>
      </c>
    </row>
    <row r="62" spans="1:4" ht="15">
      <c r="A62" s="63">
        <v>60</v>
      </c>
      <c r="B62" s="67" t="s">
        <v>190</v>
      </c>
      <c r="C62" s="58" t="s">
        <v>191</v>
      </c>
      <c r="D62" s="65" t="s">
        <v>136</v>
      </c>
    </row>
    <row r="63" spans="1:4" ht="15">
      <c r="A63" s="63">
        <v>61</v>
      </c>
      <c r="B63" s="64" t="s">
        <v>192</v>
      </c>
      <c r="C63" s="59" t="s">
        <v>193</v>
      </c>
      <c r="D63" s="65" t="s">
        <v>136</v>
      </c>
    </row>
    <row r="64" spans="1:4" ht="15">
      <c r="A64" s="63">
        <v>62</v>
      </c>
      <c r="B64" s="64" t="s">
        <v>194</v>
      </c>
      <c r="C64" s="58" t="s">
        <v>195</v>
      </c>
      <c r="D64" s="65" t="s">
        <v>196</v>
      </c>
    </row>
    <row r="65" spans="1:4" ht="15">
      <c r="A65" s="63">
        <v>63</v>
      </c>
      <c r="B65" s="64" t="s">
        <v>197</v>
      </c>
      <c r="C65" s="60" t="s">
        <v>198</v>
      </c>
      <c r="D65" s="65" t="s">
        <v>196</v>
      </c>
    </row>
    <row r="66" spans="1:4" ht="15">
      <c r="A66" s="63">
        <v>64</v>
      </c>
      <c r="B66" s="64" t="s">
        <v>199</v>
      </c>
      <c r="C66" s="58" t="s">
        <v>200</v>
      </c>
      <c r="D66" s="65" t="s">
        <v>196</v>
      </c>
    </row>
    <row r="67" spans="1:4" ht="15">
      <c r="A67" s="63">
        <v>65</v>
      </c>
      <c r="B67" s="64" t="s">
        <v>201</v>
      </c>
      <c r="C67" s="68" t="s">
        <v>202</v>
      </c>
      <c r="D67" s="65" t="s">
        <v>196</v>
      </c>
    </row>
    <row r="68" spans="1:4" ht="15">
      <c r="A68" s="63">
        <v>66</v>
      </c>
      <c r="B68" s="64" t="s">
        <v>203</v>
      </c>
      <c r="C68" s="58" t="s">
        <v>204</v>
      </c>
      <c r="D68" s="65" t="s">
        <v>196</v>
      </c>
    </row>
    <row r="69" spans="1:14" ht="15">
      <c r="A69" s="63">
        <v>67</v>
      </c>
      <c r="B69" s="64" t="s">
        <v>205</v>
      </c>
      <c r="C69" s="60" t="s">
        <v>206</v>
      </c>
      <c r="D69" s="65" t="s">
        <v>196</v>
      </c>
      <c r="M69" s="69"/>
      <c r="N69" s="70"/>
    </row>
    <row r="70" spans="1:14" ht="15">
      <c r="A70" s="63">
        <v>68</v>
      </c>
      <c r="B70" s="64" t="s">
        <v>207</v>
      </c>
      <c r="C70" s="60" t="s">
        <v>208</v>
      </c>
      <c r="D70" s="65" t="s">
        <v>196</v>
      </c>
      <c r="M70" s="69"/>
      <c r="N70" s="70"/>
    </row>
    <row r="71" spans="1:14" ht="15">
      <c r="A71" s="63">
        <v>69</v>
      </c>
      <c r="B71" s="64" t="s">
        <v>209</v>
      </c>
      <c r="C71" s="60" t="s">
        <v>210</v>
      </c>
      <c r="D71" s="65" t="s">
        <v>196</v>
      </c>
      <c r="M71" s="69"/>
      <c r="N71" s="70"/>
    </row>
    <row r="72" spans="1:14" ht="15">
      <c r="A72" s="63">
        <v>70</v>
      </c>
      <c r="B72" s="64" t="s">
        <v>211</v>
      </c>
      <c r="C72" s="60" t="s">
        <v>212</v>
      </c>
      <c r="D72" s="65" t="s">
        <v>196</v>
      </c>
      <c r="M72" s="71"/>
      <c r="N72" s="70"/>
    </row>
    <row r="73" spans="1:4" ht="15">
      <c r="A73" s="63">
        <v>71</v>
      </c>
      <c r="B73" s="67" t="s">
        <v>213</v>
      </c>
      <c r="C73" s="58" t="s">
        <v>214</v>
      </c>
      <c r="D73" s="65" t="s">
        <v>196</v>
      </c>
    </row>
    <row r="74" spans="1:4" ht="15">
      <c r="A74" s="63">
        <v>72</v>
      </c>
      <c r="B74" s="67" t="s">
        <v>215</v>
      </c>
      <c r="C74" s="60" t="s">
        <v>216</v>
      </c>
      <c r="D74" s="65" t="s">
        <v>196</v>
      </c>
    </row>
    <row r="75" spans="1:4" ht="15">
      <c r="A75" s="63">
        <v>73</v>
      </c>
      <c r="B75" s="67" t="s">
        <v>217</v>
      </c>
      <c r="C75" s="60" t="s">
        <v>218</v>
      </c>
      <c r="D75" s="65" t="s">
        <v>196</v>
      </c>
    </row>
    <row r="76" spans="1:4" ht="15">
      <c r="A76" s="63">
        <v>74</v>
      </c>
      <c r="B76" s="67" t="s">
        <v>219</v>
      </c>
      <c r="C76" s="59" t="s">
        <v>220</v>
      </c>
      <c r="D76" s="65" t="s">
        <v>196</v>
      </c>
    </row>
    <row r="77" spans="1:4" ht="15">
      <c r="A77" s="63">
        <v>75</v>
      </c>
      <c r="B77" s="67" t="s">
        <v>221</v>
      </c>
      <c r="C77" s="60" t="s">
        <v>222</v>
      </c>
      <c r="D77" s="65" t="s">
        <v>196</v>
      </c>
    </row>
    <row r="78" spans="1:4" ht="15">
      <c r="A78" s="63">
        <v>76</v>
      </c>
      <c r="B78" s="67" t="s">
        <v>223</v>
      </c>
      <c r="C78" s="72" t="s">
        <v>224</v>
      </c>
      <c r="D78" s="65" t="s">
        <v>196</v>
      </c>
    </row>
    <row r="79" spans="1:4" ht="15">
      <c r="A79" s="63">
        <v>77</v>
      </c>
      <c r="B79" s="67" t="s">
        <v>225</v>
      </c>
      <c r="C79" s="60" t="s">
        <v>226</v>
      </c>
      <c r="D79" s="65" t="s">
        <v>196</v>
      </c>
    </row>
    <row r="80" spans="1:4" ht="15">
      <c r="A80" s="63">
        <v>78</v>
      </c>
      <c r="B80" s="67" t="s">
        <v>227</v>
      </c>
      <c r="C80" s="60" t="s">
        <v>228</v>
      </c>
      <c r="D80" s="65" t="s">
        <v>196</v>
      </c>
    </row>
    <row r="81" spans="1:4" ht="15">
      <c r="A81" s="63">
        <v>79</v>
      </c>
      <c r="B81" s="67" t="s">
        <v>229</v>
      </c>
      <c r="C81" s="58" t="s">
        <v>230</v>
      </c>
      <c r="D81" s="65" t="s">
        <v>196</v>
      </c>
    </row>
    <row r="82" spans="1:4" ht="15">
      <c r="A82" s="63">
        <v>80</v>
      </c>
      <c r="B82" s="67" t="s">
        <v>231</v>
      </c>
      <c r="C82" s="60" t="s">
        <v>232</v>
      </c>
      <c r="D82" s="65" t="s">
        <v>196</v>
      </c>
    </row>
    <row r="83" spans="1:4" ht="15">
      <c r="A83" s="63">
        <v>81</v>
      </c>
      <c r="B83" s="64" t="s">
        <v>233</v>
      </c>
      <c r="C83" s="60" t="s">
        <v>234</v>
      </c>
      <c r="D83" s="65" t="s">
        <v>196</v>
      </c>
    </row>
    <row r="84" spans="1:4" ht="15">
      <c r="A84" s="63">
        <v>82</v>
      </c>
      <c r="B84" s="64" t="s">
        <v>235</v>
      </c>
      <c r="C84" s="60" t="s">
        <v>236</v>
      </c>
      <c r="D84" s="65" t="s">
        <v>196</v>
      </c>
    </row>
    <row r="85" spans="1:4" ht="15">
      <c r="A85" s="63">
        <v>83</v>
      </c>
      <c r="B85" s="64" t="s">
        <v>237</v>
      </c>
      <c r="C85" s="59" t="s">
        <v>238</v>
      </c>
      <c r="D85" s="65" t="s">
        <v>196</v>
      </c>
    </row>
    <row r="86" spans="1:4" ht="15">
      <c r="A86" s="63">
        <v>84</v>
      </c>
      <c r="B86" s="64" t="s">
        <v>239</v>
      </c>
      <c r="C86" s="60" t="s">
        <v>240</v>
      </c>
      <c r="D86" s="65" t="s">
        <v>196</v>
      </c>
    </row>
    <row r="87" spans="1:4" ht="15">
      <c r="A87" s="63">
        <v>85</v>
      </c>
      <c r="B87" s="64" t="s">
        <v>241</v>
      </c>
      <c r="C87" s="60" t="s">
        <v>242</v>
      </c>
      <c r="D87" s="65" t="s">
        <v>196</v>
      </c>
    </row>
    <row r="88" spans="1:4" ht="15">
      <c r="A88" s="63">
        <v>86</v>
      </c>
      <c r="B88" s="64" t="s">
        <v>243</v>
      </c>
      <c r="C88" s="60" t="s">
        <v>244</v>
      </c>
      <c r="D88" s="65" t="s">
        <v>196</v>
      </c>
    </row>
    <row r="89" spans="1:4" ht="15">
      <c r="A89" s="63">
        <v>87</v>
      </c>
      <c r="B89" s="64" t="s">
        <v>245</v>
      </c>
      <c r="C89" s="60" t="s">
        <v>246</v>
      </c>
      <c r="D89" s="65" t="s">
        <v>196</v>
      </c>
    </row>
    <row r="90" spans="1:4" ht="15">
      <c r="A90" s="63">
        <v>88</v>
      </c>
      <c r="B90" s="64" t="s">
        <v>247</v>
      </c>
      <c r="C90" s="60" t="s">
        <v>248</v>
      </c>
      <c r="D90" s="65" t="s">
        <v>196</v>
      </c>
    </row>
    <row r="91" spans="1:4" ht="15">
      <c r="A91" s="63">
        <v>89</v>
      </c>
      <c r="B91" s="64" t="s">
        <v>249</v>
      </c>
      <c r="C91" s="73" t="s">
        <v>250</v>
      </c>
      <c r="D91" s="65" t="s">
        <v>196</v>
      </c>
    </row>
    <row r="92" spans="1:4" ht="15">
      <c r="A92" s="63">
        <v>90</v>
      </c>
      <c r="B92" s="64" t="s">
        <v>251</v>
      </c>
      <c r="C92" s="60" t="s">
        <v>252</v>
      </c>
      <c r="D92" s="65" t="s">
        <v>196</v>
      </c>
    </row>
    <row r="93" spans="1:4" ht="15">
      <c r="A93" s="63">
        <v>91</v>
      </c>
      <c r="B93" s="67" t="s">
        <v>253</v>
      </c>
      <c r="C93" s="60" t="s">
        <v>254</v>
      </c>
      <c r="D93" s="65" t="s">
        <v>196</v>
      </c>
    </row>
    <row r="94" spans="1:4" ht="15">
      <c r="A94" s="63">
        <v>92</v>
      </c>
      <c r="B94" s="67" t="s">
        <v>255</v>
      </c>
      <c r="C94" s="60" t="s">
        <v>256</v>
      </c>
      <c r="D94" s="65" t="s">
        <v>196</v>
      </c>
    </row>
    <row r="95" spans="1:4" ht="15">
      <c r="A95" s="63">
        <v>93</v>
      </c>
      <c r="B95" s="67" t="s">
        <v>257</v>
      </c>
      <c r="C95" s="60" t="s">
        <v>258</v>
      </c>
      <c r="D95" s="65" t="s">
        <v>259</v>
      </c>
    </row>
    <row r="96" spans="1:4" ht="15">
      <c r="A96" s="63">
        <v>94</v>
      </c>
      <c r="B96" s="67" t="s">
        <v>260</v>
      </c>
      <c r="C96" s="59" t="s">
        <v>261</v>
      </c>
      <c r="D96" s="65" t="s">
        <v>259</v>
      </c>
    </row>
    <row r="97" spans="1:4" ht="15">
      <c r="A97" s="63">
        <v>95</v>
      </c>
      <c r="B97" s="67" t="s">
        <v>262</v>
      </c>
      <c r="C97" s="59" t="s">
        <v>263</v>
      </c>
      <c r="D97" s="65" t="s">
        <v>259</v>
      </c>
    </row>
    <row r="98" spans="1:4" ht="15">
      <c r="A98" s="63">
        <v>96</v>
      </c>
      <c r="B98" s="67" t="s">
        <v>264</v>
      </c>
      <c r="C98" s="59" t="s">
        <v>265</v>
      </c>
      <c r="D98" s="65" t="s">
        <v>259</v>
      </c>
    </row>
    <row r="99" spans="1:4" ht="15">
      <c r="A99" s="63">
        <v>97</v>
      </c>
      <c r="B99" s="67" t="s">
        <v>266</v>
      </c>
      <c r="C99" s="59" t="s">
        <v>267</v>
      </c>
      <c r="D99" s="65" t="s">
        <v>259</v>
      </c>
    </row>
    <row r="100" spans="1:4" ht="15">
      <c r="A100" s="63">
        <v>98</v>
      </c>
      <c r="B100" s="67" t="s">
        <v>268</v>
      </c>
      <c r="C100" s="59" t="s">
        <v>269</v>
      </c>
      <c r="D100" s="65" t="s">
        <v>259</v>
      </c>
    </row>
    <row r="101" spans="1:4" ht="15">
      <c r="A101" s="63">
        <v>99</v>
      </c>
      <c r="B101" s="67" t="s">
        <v>270</v>
      </c>
      <c r="C101" s="60" t="s">
        <v>271</v>
      </c>
      <c r="D101" s="65" t="s">
        <v>259</v>
      </c>
    </row>
    <row r="102" spans="1:4" ht="15">
      <c r="A102" s="63">
        <v>100</v>
      </c>
      <c r="B102" s="67" t="s">
        <v>272</v>
      </c>
      <c r="C102" s="58" t="s">
        <v>85</v>
      </c>
      <c r="D102" s="65" t="s">
        <v>259</v>
      </c>
    </row>
    <row r="103" spans="1:4" ht="15">
      <c r="A103" s="63">
        <v>101</v>
      </c>
      <c r="B103" s="64" t="s">
        <v>273</v>
      </c>
      <c r="C103" s="58" t="s">
        <v>274</v>
      </c>
      <c r="D103" s="65" t="s">
        <v>259</v>
      </c>
    </row>
    <row r="104" spans="1:4" ht="15">
      <c r="A104" s="63">
        <v>102</v>
      </c>
      <c r="B104" s="64" t="s">
        <v>275</v>
      </c>
      <c r="C104" s="58" t="s">
        <v>276</v>
      </c>
      <c r="D104" s="65" t="s">
        <v>259</v>
      </c>
    </row>
    <row r="105" spans="1:4" ht="15">
      <c r="A105" s="63">
        <v>103</v>
      </c>
      <c r="B105" s="64" t="s">
        <v>277</v>
      </c>
      <c r="C105" s="58" t="s">
        <v>278</v>
      </c>
      <c r="D105" s="65" t="s">
        <v>259</v>
      </c>
    </row>
    <row r="106" spans="1:4" ht="15">
      <c r="A106" s="63">
        <v>104</v>
      </c>
      <c r="B106" s="64" t="s">
        <v>279</v>
      </c>
      <c r="C106" s="59" t="s">
        <v>280</v>
      </c>
      <c r="D106" s="65" t="s">
        <v>259</v>
      </c>
    </row>
    <row r="107" spans="1:4" ht="15">
      <c r="A107" s="63">
        <v>105</v>
      </c>
      <c r="B107" s="64" t="s">
        <v>281</v>
      </c>
      <c r="C107" s="60" t="s">
        <v>282</v>
      </c>
      <c r="D107" s="65" t="s">
        <v>259</v>
      </c>
    </row>
    <row r="108" spans="1:4" ht="15">
      <c r="A108" s="63">
        <v>106</v>
      </c>
      <c r="B108" s="64" t="s">
        <v>283</v>
      </c>
      <c r="C108" s="59" t="s">
        <v>284</v>
      </c>
      <c r="D108" s="65" t="s">
        <v>259</v>
      </c>
    </row>
    <row r="109" spans="1:4" ht="15">
      <c r="A109" s="63">
        <v>107</v>
      </c>
      <c r="B109" s="64" t="s">
        <v>285</v>
      </c>
      <c r="C109" s="60" t="s">
        <v>286</v>
      </c>
      <c r="D109" s="65" t="s">
        <v>259</v>
      </c>
    </row>
    <row r="110" spans="1:4" ht="15">
      <c r="A110" s="63">
        <v>108</v>
      </c>
      <c r="B110" s="64" t="s">
        <v>287</v>
      </c>
      <c r="C110" s="60" t="s">
        <v>288</v>
      </c>
      <c r="D110" s="65" t="s">
        <v>259</v>
      </c>
    </row>
    <row r="111" spans="1:4" ht="15">
      <c r="A111" s="63">
        <v>109</v>
      </c>
      <c r="B111" s="64" t="s">
        <v>289</v>
      </c>
      <c r="C111" s="59" t="s">
        <v>290</v>
      </c>
      <c r="D111" s="65" t="s">
        <v>259</v>
      </c>
    </row>
    <row r="112" spans="1:4" ht="15">
      <c r="A112" s="63">
        <v>110</v>
      </c>
      <c r="B112" s="64" t="s">
        <v>291</v>
      </c>
      <c r="C112" s="58" t="s">
        <v>292</v>
      </c>
      <c r="D112" s="65" t="s">
        <v>259</v>
      </c>
    </row>
    <row r="113" spans="1:4" ht="15">
      <c r="A113" s="63">
        <v>111</v>
      </c>
      <c r="B113" s="74" t="s">
        <v>293</v>
      </c>
      <c r="C113" s="75" t="s">
        <v>294</v>
      </c>
      <c r="D113" s="65" t="s">
        <v>259</v>
      </c>
    </row>
    <row r="114" spans="1:4" ht="15">
      <c r="A114" s="63">
        <v>112</v>
      </c>
      <c r="B114" s="74" t="s">
        <v>295</v>
      </c>
      <c r="C114" s="59" t="s">
        <v>296</v>
      </c>
      <c r="D114" s="65" t="s">
        <v>259</v>
      </c>
    </row>
    <row r="115" spans="1:4" ht="15">
      <c r="A115" s="63">
        <v>113</v>
      </c>
      <c r="B115" s="76" t="s">
        <v>297</v>
      </c>
      <c r="C115" s="60" t="s">
        <v>298</v>
      </c>
      <c r="D115" s="65" t="s">
        <v>259</v>
      </c>
    </row>
    <row r="116" spans="1:4" ht="15">
      <c r="A116" s="63">
        <v>114</v>
      </c>
      <c r="B116" s="76" t="s">
        <v>299</v>
      </c>
      <c r="C116" s="59" t="s">
        <v>300</v>
      </c>
      <c r="D116" s="65" t="s">
        <v>259</v>
      </c>
    </row>
    <row r="117" spans="1:4" ht="15">
      <c r="A117" s="63">
        <v>115</v>
      </c>
      <c r="B117" s="76" t="s">
        <v>301</v>
      </c>
      <c r="C117" s="59" t="s">
        <v>302</v>
      </c>
      <c r="D117" s="65" t="s">
        <v>259</v>
      </c>
    </row>
    <row r="118" spans="1:4" ht="15">
      <c r="A118" s="63">
        <v>116</v>
      </c>
      <c r="B118" s="76" t="s">
        <v>303</v>
      </c>
      <c r="C118" s="59" t="s">
        <v>304</v>
      </c>
      <c r="D118" s="65" t="s">
        <v>259</v>
      </c>
    </row>
    <row r="119" spans="1:4" ht="15">
      <c r="A119" s="63">
        <v>117</v>
      </c>
      <c r="B119" s="76" t="s">
        <v>305</v>
      </c>
      <c r="C119" s="60" t="s">
        <v>306</v>
      </c>
      <c r="D119" s="65" t="s">
        <v>259</v>
      </c>
    </row>
    <row r="120" spans="1:4" ht="15">
      <c r="A120" s="63">
        <v>118</v>
      </c>
      <c r="B120" s="76" t="s">
        <v>307</v>
      </c>
      <c r="C120" s="58" t="s">
        <v>308</v>
      </c>
      <c r="D120" s="65" t="s">
        <v>259</v>
      </c>
    </row>
    <row r="121" spans="1:4" ht="15">
      <c r="A121" s="63">
        <v>119</v>
      </c>
      <c r="B121" s="76" t="s">
        <v>309</v>
      </c>
      <c r="C121" s="58" t="s">
        <v>310</v>
      </c>
      <c r="D121" s="65" t="s">
        <v>259</v>
      </c>
    </row>
    <row r="122" spans="1:4" ht="15">
      <c r="A122" s="63">
        <v>120</v>
      </c>
      <c r="B122" s="76" t="s">
        <v>311</v>
      </c>
      <c r="C122" s="60" t="s">
        <v>312</v>
      </c>
      <c r="D122" s="65" t="s">
        <v>259</v>
      </c>
    </row>
    <row r="123" spans="1:4" ht="15">
      <c r="A123" s="63">
        <v>121</v>
      </c>
      <c r="B123" s="76" t="s">
        <v>313</v>
      </c>
      <c r="C123" s="59" t="s">
        <v>314</v>
      </c>
      <c r="D123" s="65" t="s">
        <v>259</v>
      </c>
    </row>
    <row r="124" spans="1:4" ht="15">
      <c r="A124" s="63">
        <v>122</v>
      </c>
      <c r="B124" s="76" t="s">
        <v>315</v>
      </c>
      <c r="C124" s="59" t="s">
        <v>316</v>
      </c>
      <c r="D124" s="65" t="s">
        <v>259</v>
      </c>
    </row>
    <row r="126" ht="15">
      <c r="A126" s="62" t="s">
        <v>317</v>
      </c>
    </row>
    <row r="127" spans="1:4" ht="15">
      <c r="A127" s="74">
        <v>123</v>
      </c>
      <c r="B127" s="76" t="s">
        <v>318</v>
      </c>
      <c r="C127" s="77" t="s">
        <v>319</v>
      </c>
      <c r="D127" s="65" t="s">
        <v>320</v>
      </c>
    </row>
    <row r="128" spans="1:4" ht="15">
      <c r="A128" s="74">
        <v>124</v>
      </c>
      <c r="B128" s="76" t="s">
        <v>321</v>
      </c>
      <c r="C128" s="77" t="s">
        <v>322</v>
      </c>
      <c r="D128" s="65" t="s">
        <v>320</v>
      </c>
    </row>
    <row r="129" spans="1:4" ht="15">
      <c r="A129" s="74">
        <v>125</v>
      </c>
      <c r="B129" s="76" t="s">
        <v>323</v>
      </c>
      <c r="C129" s="77" t="s">
        <v>324</v>
      </c>
      <c r="D129" s="65" t="s">
        <v>320</v>
      </c>
    </row>
    <row r="130" spans="1:4" ht="15">
      <c r="A130" s="74">
        <v>126</v>
      </c>
      <c r="B130" s="76" t="s">
        <v>325</v>
      </c>
      <c r="C130" s="77" t="s">
        <v>326</v>
      </c>
      <c r="D130" s="65" t="s">
        <v>320</v>
      </c>
    </row>
    <row r="131" spans="1:4" ht="15">
      <c r="A131" s="74">
        <v>127</v>
      </c>
      <c r="B131" s="76" t="s">
        <v>327</v>
      </c>
      <c r="C131" s="77" t="s">
        <v>328</v>
      </c>
      <c r="D131" s="65" t="s">
        <v>320</v>
      </c>
    </row>
    <row r="132" spans="1:4" ht="15">
      <c r="A132" s="74">
        <v>128</v>
      </c>
      <c r="B132" s="76" t="s">
        <v>329</v>
      </c>
      <c r="C132" s="77" t="s">
        <v>330</v>
      </c>
      <c r="D132" s="65" t="s">
        <v>320</v>
      </c>
    </row>
    <row r="133" spans="1:4" ht="15">
      <c r="A133" s="74">
        <v>129</v>
      </c>
      <c r="B133" s="76" t="s">
        <v>331</v>
      </c>
      <c r="C133" s="77" t="s">
        <v>332</v>
      </c>
      <c r="D133" s="65" t="s">
        <v>320</v>
      </c>
    </row>
    <row r="134" spans="1:4" ht="15">
      <c r="A134" s="74">
        <v>130</v>
      </c>
      <c r="B134" s="76" t="s">
        <v>333</v>
      </c>
      <c r="C134" s="77" t="s">
        <v>334</v>
      </c>
      <c r="D134" s="65" t="s">
        <v>320</v>
      </c>
    </row>
    <row r="135" spans="1:4" ht="15">
      <c r="A135" s="74">
        <v>131</v>
      </c>
      <c r="B135" s="76" t="s">
        <v>335</v>
      </c>
      <c r="C135" s="77" t="s">
        <v>336</v>
      </c>
      <c r="D135" s="65" t="s">
        <v>320</v>
      </c>
    </row>
    <row r="136" spans="1:4" ht="15">
      <c r="A136" s="74">
        <v>132</v>
      </c>
      <c r="B136" s="76" t="s">
        <v>337</v>
      </c>
      <c r="C136" s="77" t="s">
        <v>338</v>
      </c>
      <c r="D136" s="65" t="s">
        <v>320</v>
      </c>
    </row>
    <row r="137" spans="1:4" ht="15">
      <c r="A137" s="74">
        <v>133</v>
      </c>
      <c r="B137" s="67" t="s">
        <v>339</v>
      </c>
      <c r="C137" s="77" t="s">
        <v>340</v>
      </c>
      <c r="D137" s="65" t="s">
        <v>320</v>
      </c>
    </row>
    <row r="138" spans="1:4" ht="15">
      <c r="A138" s="74">
        <v>134</v>
      </c>
      <c r="B138" s="67" t="s">
        <v>341</v>
      </c>
      <c r="C138" s="77" t="s">
        <v>342</v>
      </c>
      <c r="D138" s="65" t="s">
        <v>320</v>
      </c>
    </row>
    <row r="139" spans="1:4" ht="15">
      <c r="A139" s="74">
        <v>135</v>
      </c>
      <c r="B139" s="67" t="s">
        <v>343</v>
      </c>
      <c r="C139" s="77" t="s">
        <v>344</v>
      </c>
      <c r="D139" s="65" t="s">
        <v>320</v>
      </c>
    </row>
    <row r="140" spans="1:4" ht="15">
      <c r="A140" s="74">
        <v>136</v>
      </c>
      <c r="B140" s="67" t="s">
        <v>345</v>
      </c>
      <c r="C140" s="77" t="s">
        <v>346</v>
      </c>
      <c r="D140" s="65" t="s">
        <v>320</v>
      </c>
    </row>
    <row r="141" spans="1:4" ht="15">
      <c r="A141" s="74">
        <v>137</v>
      </c>
      <c r="B141" s="67" t="s">
        <v>347</v>
      </c>
      <c r="C141" s="77" t="s">
        <v>348</v>
      </c>
      <c r="D141" s="65" t="s">
        <v>320</v>
      </c>
    </row>
    <row r="142" spans="1:4" ht="15">
      <c r="A142" s="74">
        <v>138</v>
      </c>
      <c r="B142" s="67" t="s">
        <v>349</v>
      </c>
      <c r="C142" s="77" t="s">
        <v>350</v>
      </c>
      <c r="D142" s="65" t="s">
        <v>320</v>
      </c>
    </row>
    <row r="143" spans="1:4" ht="15">
      <c r="A143" s="74">
        <v>139</v>
      </c>
      <c r="B143" s="67" t="s">
        <v>351</v>
      </c>
      <c r="C143" s="77" t="s">
        <v>352</v>
      </c>
      <c r="D143" s="65" t="s">
        <v>320</v>
      </c>
    </row>
    <row r="144" spans="1:4" ht="15">
      <c r="A144" s="74">
        <v>140</v>
      </c>
      <c r="B144" s="67" t="s">
        <v>353</v>
      </c>
      <c r="C144" s="77" t="s">
        <v>354</v>
      </c>
      <c r="D144" s="65" t="s">
        <v>320</v>
      </c>
    </row>
    <row r="145" spans="1:4" ht="15">
      <c r="A145" s="74">
        <v>141</v>
      </c>
      <c r="B145" s="67" t="s">
        <v>355</v>
      </c>
      <c r="C145" s="77" t="s">
        <v>356</v>
      </c>
      <c r="D145" s="65" t="s">
        <v>320</v>
      </c>
    </row>
    <row r="146" spans="1:4" ht="15">
      <c r="A146" s="74">
        <v>142</v>
      </c>
      <c r="B146" s="67" t="s">
        <v>357</v>
      </c>
      <c r="C146" s="77" t="s">
        <v>358</v>
      </c>
      <c r="D146" s="65" t="s">
        <v>320</v>
      </c>
    </row>
    <row r="147" spans="1:4" ht="15">
      <c r="A147" s="74">
        <v>143</v>
      </c>
      <c r="B147" s="64" t="s">
        <v>359</v>
      </c>
      <c r="C147" s="77" t="s">
        <v>360</v>
      </c>
      <c r="D147" s="65" t="s">
        <v>320</v>
      </c>
    </row>
    <row r="148" spans="1:4" ht="15">
      <c r="A148" s="74">
        <v>144</v>
      </c>
      <c r="B148" s="64" t="s">
        <v>361</v>
      </c>
      <c r="C148" s="77" t="s">
        <v>362</v>
      </c>
      <c r="D148" s="65" t="s">
        <v>320</v>
      </c>
    </row>
    <row r="149" spans="1:4" ht="15">
      <c r="A149" s="74">
        <v>145</v>
      </c>
      <c r="B149" s="64" t="s">
        <v>363</v>
      </c>
      <c r="C149" s="77" t="s">
        <v>364</v>
      </c>
      <c r="D149" s="65" t="s">
        <v>320</v>
      </c>
    </row>
    <row r="150" spans="1:4" ht="15">
      <c r="A150" s="74">
        <v>146</v>
      </c>
      <c r="B150" s="64" t="s">
        <v>365</v>
      </c>
      <c r="C150" s="77" t="s">
        <v>366</v>
      </c>
      <c r="D150" s="65" t="s">
        <v>320</v>
      </c>
    </row>
    <row r="151" spans="1:4" ht="15">
      <c r="A151" s="74">
        <v>147</v>
      </c>
      <c r="B151" s="64" t="s">
        <v>367</v>
      </c>
      <c r="C151" s="77" t="s">
        <v>368</v>
      </c>
      <c r="D151" s="65" t="s">
        <v>320</v>
      </c>
    </row>
    <row r="152" spans="1:4" ht="15">
      <c r="A152" s="74">
        <v>148</v>
      </c>
      <c r="B152" s="64" t="s">
        <v>369</v>
      </c>
      <c r="C152" s="77" t="s">
        <v>370</v>
      </c>
      <c r="D152" s="65" t="s">
        <v>320</v>
      </c>
    </row>
    <row r="153" spans="1:4" ht="15">
      <c r="A153" s="74">
        <v>149</v>
      </c>
      <c r="B153" s="64" t="s">
        <v>371</v>
      </c>
      <c r="C153" s="77" t="s">
        <v>372</v>
      </c>
      <c r="D153" s="65" t="s">
        <v>320</v>
      </c>
    </row>
    <row r="154" spans="1:4" ht="15">
      <c r="A154" s="74">
        <v>150</v>
      </c>
      <c r="B154" s="64" t="s">
        <v>373</v>
      </c>
      <c r="C154" s="77" t="s">
        <v>374</v>
      </c>
      <c r="D154" s="65" t="s">
        <v>320</v>
      </c>
    </row>
    <row r="155" spans="1:4" ht="15">
      <c r="A155" s="74">
        <v>151</v>
      </c>
      <c r="B155" s="64" t="s">
        <v>375</v>
      </c>
      <c r="C155" s="78" t="s">
        <v>376</v>
      </c>
      <c r="D155" s="65" t="s">
        <v>320</v>
      </c>
    </row>
    <row r="156" spans="1:4" ht="15">
      <c r="A156" s="74">
        <v>152</v>
      </c>
      <c r="B156" s="64" t="s">
        <v>377</v>
      </c>
      <c r="C156" s="77" t="s">
        <v>378</v>
      </c>
      <c r="D156" s="65" t="s">
        <v>379</v>
      </c>
    </row>
    <row r="157" spans="1:4" ht="15">
      <c r="A157" s="74">
        <v>153</v>
      </c>
      <c r="B157" s="67" t="s">
        <v>380</v>
      </c>
      <c r="C157" s="77" t="s">
        <v>381</v>
      </c>
      <c r="D157" s="65" t="s">
        <v>379</v>
      </c>
    </row>
    <row r="158" spans="1:4" ht="15">
      <c r="A158" s="74">
        <v>154</v>
      </c>
      <c r="B158" s="67" t="s">
        <v>382</v>
      </c>
      <c r="C158" s="77" t="s">
        <v>383</v>
      </c>
      <c r="D158" s="65" t="s">
        <v>379</v>
      </c>
    </row>
    <row r="159" spans="1:4" ht="15">
      <c r="A159" s="74">
        <v>155</v>
      </c>
      <c r="B159" s="67" t="s">
        <v>384</v>
      </c>
      <c r="C159" s="77" t="s">
        <v>385</v>
      </c>
      <c r="D159" s="65" t="s">
        <v>379</v>
      </c>
    </row>
    <row r="160" spans="1:4" ht="15">
      <c r="A160" s="74">
        <v>156</v>
      </c>
      <c r="B160" s="67" t="s">
        <v>386</v>
      </c>
      <c r="C160" s="77" t="s">
        <v>387</v>
      </c>
      <c r="D160" s="65" t="s">
        <v>379</v>
      </c>
    </row>
    <row r="161" spans="1:4" ht="15">
      <c r="A161" s="74">
        <v>157</v>
      </c>
      <c r="B161" s="67" t="s">
        <v>388</v>
      </c>
      <c r="C161" s="77" t="s">
        <v>389</v>
      </c>
      <c r="D161" s="65" t="s">
        <v>379</v>
      </c>
    </row>
    <row r="162" spans="1:4" ht="15">
      <c r="A162" s="74">
        <v>158</v>
      </c>
      <c r="B162" s="67" t="s">
        <v>390</v>
      </c>
      <c r="C162" s="77" t="s">
        <v>391</v>
      </c>
      <c r="D162" s="65" t="s">
        <v>379</v>
      </c>
    </row>
    <row r="163" spans="1:4" ht="15">
      <c r="A163" s="74">
        <v>159</v>
      </c>
      <c r="B163" s="67" t="s">
        <v>392</v>
      </c>
      <c r="C163" s="77" t="s">
        <v>393</v>
      </c>
      <c r="D163" s="65" t="s">
        <v>379</v>
      </c>
    </row>
    <row r="164" spans="1:4" ht="15">
      <c r="A164" s="74">
        <v>160</v>
      </c>
      <c r="B164" s="67" t="s">
        <v>394</v>
      </c>
      <c r="C164" s="77" t="s">
        <v>395</v>
      </c>
      <c r="D164" s="65" t="s">
        <v>379</v>
      </c>
    </row>
    <row r="165" spans="1:4" ht="15">
      <c r="A165" s="74">
        <v>161</v>
      </c>
      <c r="B165" s="67" t="s">
        <v>396</v>
      </c>
      <c r="C165" s="77" t="s">
        <v>397</v>
      </c>
      <c r="D165" s="65" t="s">
        <v>379</v>
      </c>
    </row>
    <row r="166" spans="1:4" ht="15">
      <c r="A166" s="74">
        <v>162</v>
      </c>
      <c r="B166" s="67" t="s">
        <v>398</v>
      </c>
      <c r="C166" s="77" t="s">
        <v>399</v>
      </c>
      <c r="D166" s="65" t="s">
        <v>379</v>
      </c>
    </row>
    <row r="167" spans="1:4" ht="15">
      <c r="A167" s="74">
        <v>163</v>
      </c>
      <c r="B167" s="64" t="s">
        <v>400</v>
      </c>
      <c r="C167" s="77" t="s">
        <v>401</v>
      </c>
      <c r="D167" s="65" t="s">
        <v>379</v>
      </c>
    </row>
    <row r="168" spans="1:4" ht="15">
      <c r="A168" s="74">
        <v>164</v>
      </c>
      <c r="B168" s="64" t="s">
        <v>402</v>
      </c>
      <c r="C168" s="77" t="s">
        <v>403</v>
      </c>
      <c r="D168" s="65" t="s">
        <v>379</v>
      </c>
    </row>
    <row r="169" spans="1:4" ht="15">
      <c r="A169" s="74">
        <v>165</v>
      </c>
      <c r="B169" s="64" t="s">
        <v>404</v>
      </c>
      <c r="C169" s="77" t="s">
        <v>405</v>
      </c>
      <c r="D169" s="65" t="s">
        <v>379</v>
      </c>
    </row>
    <row r="170" spans="1:4" ht="15">
      <c r="A170" s="74">
        <v>166</v>
      </c>
      <c r="B170" s="64" t="s">
        <v>406</v>
      </c>
      <c r="C170" s="77" t="s">
        <v>407</v>
      </c>
      <c r="D170" s="65" t="s">
        <v>379</v>
      </c>
    </row>
    <row r="171" spans="1:4" ht="15">
      <c r="A171" s="74">
        <v>167</v>
      </c>
      <c r="B171" s="64" t="s">
        <v>408</v>
      </c>
      <c r="C171" s="77" t="s">
        <v>409</v>
      </c>
      <c r="D171" s="65" t="s">
        <v>379</v>
      </c>
    </row>
    <row r="172" spans="1:4" ht="15">
      <c r="A172" s="74">
        <v>168</v>
      </c>
      <c r="B172" s="64" t="s">
        <v>410</v>
      </c>
      <c r="C172" s="77" t="s">
        <v>411</v>
      </c>
      <c r="D172" s="65" t="s">
        <v>379</v>
      </c>
    </row>
    <row r="173" spans="1:4" ht="15">
      <c r="A173" s="74">
        <v>169</v>
      </c>
      <c r="B173" s="64" t="s">
        <v>412</v>
      </c>
      <c r="C173" s="79" t="s">
        <v>413</v>
      </c>
      <c r="D173" s="65" t="s">
        <v>379</v>
      </c>
    </row>
    <row r="174" spans="1:4" ht="15">
      <c r="A174" s="74">
        <v>170</v>
      </c>
      <c r="B174" s="64" t="s">
        <v>414</v>
      </c>
      <c r="C174" s="80" t="s">
        <v>415</v>
      </c>
      <c r="D174" s="65" t="s">
        <v>379</v>
      </c>
    </row>
    <row r="175" spans="1:4" ht="15">
      <c r="A175" s="74">
        <v>171</v>
      </c>
      <c r="B175" s="64" t="s">
        <v>416</v>
      </c>
      <c r="C175" s="77" t="s">
        <v>417</v>
      </c>
      <c r="D175" s="65" t="s">
        <v>379</v>
      </c>
    </row>
    <row r="176" spans="1:4" ht="15">
      <c r="A176" s="74">
        <v>172</v>
      </c>
      <c r="B176" s="64" t="s">
        <v>418</v>
      </c>
      <c r="C176" s="77" t="s">
        <v>419</v>
      </c>
      <c r="D176" s="65" t="s">
        <v>379</v>
      </c>
    </row>
    <row r="177" spans="1:4" ht="15">
      <c r="A177" s="74">
        <v>173</v>
      </c>
      <c r="B177" s="67" t="s">
        <v>420</v>
      </c>
      <c r="C177" s="77" t="s">
        <v>421</v>
      </c>
      <c r="D177" s="65" t="s">
        <v>379</v>
      </c>
    </row>
    <row r="178" spans="1:4" ht="15">
      <c r="A178" s="74">
        <v>174</v>
      </c>
      <c r="B178" s="67" t="s">
        <v>422</v>
      </c>
      <c r="C178" s="77" t="s">
        <v>423</v>
      </c>
      <c r="D178" s="65" t="s">
        <v>379</v>
      </c>
    </row>
    <row r="179" spans="1:4" ht="15">
      <c r="A179" s="74">
        <v>175</v>
      </c>
      <c r="B179" s="67" t="s">
        <v>424</v>
      </c>
      <c r="C179" s="77" t="s">
        <v>425</v>
      </c>
      <c r="D179" s="65" t="s">
        <v>379</v>
      </c>
    </row>
    <row r="180" spans="1:4" ht="15">
      <c r="A180" s="74">
        <v>176</v>
      </c>
      <c r="B180" s="67" t="s">
        <v>426</v>
      </c>
      <c r="C180" s="77" t="s">
        <v>427</v>
      </c>
      <c r="D180" s="65" t="s">
        <v>379</v>
      </c>
    </row>
    <row r="181" spans="1:4" ht="15">
      <c r="A181" s="74">
        <v>177</v>
      </c>
      <c r="B181" s="67" t="s">
        <v>428</v>
      </c>
      <c r="C181" s="77" t="s">
        <v>429</v>
      </c>
      <c r="D181" s="65" t="s">
        <v>379</v>
      </c>
    </row>
    <row r="182" spans="1:4" ht="15">
      <c r="A182" s="74">
        <v>178</v>
      </c>
      <c r="B182" s="67" t="s">
        <v>430</v>
      </c>
      <c r="C182" s="77" t="s">
        <v>431</v>
      </c>
      <c r="D182" s="65" t="s">
        <v>379</v>
      </c>
    </row>
    <row r="183" spans="1:4" ht="15">
      <c r="A183" s="74">
        <v>179</v>
      </c>
      <c r="B183" s="67" t="s">
        <v>432</v>
      </c>
      <c r="C183" s="77" t="s">
        <v>433</v>
      </c>
      <c r="D183" s="65" t="s">
        <v>379</v>
      </c>
    </row>
    <row r="184" spans="1:4" ht="15">
      <c r="A184" s="74">
        <v>180</v>
      </c>
      <c r="B184" s="67" t="s">
        <v>434</v>
      </c>
      <c r="C184" s="77" t="s">
        <v>435</v>
      </c>
      <c r="D184" s="65" t="s">
        <v>379</v>
      </c>
    </row>
    <row r="185" spans="1:4" ht="15">
      <c r="A185" s="74">
        <v>181</v>
      </c>
      <c r="B185" s="67" t="s">
        <v>436</v>
      </c>
      <c r="C185" s="77" t="s">
        <v>437</v>
      </c>
      <c r="D185" s="65" t="s">
        <v>438</v>
      </c>
    </row>
    <row r="186" spans="1:4" ht="15">
      <c r="A186" s="74">
        <v>182</v>
      </c>
      <c r="B186" s="67" t="s">
        <v>439</v>
      </c>
      <c r="C186" s="77" t="s">
        <v>440</v>
      </c>
      <c r="D186" s="65" t="s">
        <v>438</v>
      </c>
    </row>
    <row r="187" spans="1:4" ht="15">
      <c r="A187" s="74">
        <v>183</v>
      </c>
      <c r="B187" s="64" t="s">
        <v>441</v>
      </c>
      <c r="C187" s="77" t="s">
        <v>442</v>
      </c>
      <c r="D187" s="65" t="s">
        <v>438</v>
      </c>
    </row>
    <row r="188" spans="1:4" ht="15">
      <c r="A188" s="74">
        <v>184</v>
      </c>
      <c r="B188" s="64" t="s">
        <v>443</v>
      </c>
      <c r="C188" s="77" t="s">
        <v>444</v>
      </c>
      <c r="D188" s="65" t="s">
        <v>438</v>
      </c>
    </row>
    <row r="189" spans="1:4" ht="15">
      <c r="A189" s="74">
        <v>185</v>
      </c>
      <c r="B189" s="64" t="s">
        <v>445</v>
      </c>
      <c r="C189" s="77" t="s">
        <v>446</v>
      </c>
      <c r="D189" s="65" t="s">
        <v>438</v>
      </c>
    </row>
    <row r="190" spans="1:4" ht="15">
      <c r="A190" s="74">
        <v>186</v>
      </c>
      <c r="B190" s="64" t="s">
        <v>447</v>
      </c>
      <c r="C190" s="77" t="s">
        <v>448</v>
      </c>
      <c r="D190" s="65" t="s">
        <v>438</v>
      </c>
    </row>
    <row r="191" spans="1:4" ht="15">
      <c r="A191" s="74">
        <v>187</v>
      </c>
      <c r="B191" s="64" t="s">
        <v>449</v>
      </c>
      <c r="C191" s="77" t="s">
        <v>450</v>
      </c>
      <c r="D191" s="65" t="s">
        <v>438</v>
      </c>
    </row>
    <row r="192" spans="1:4" ht="15">
      <c r="A192" s="74">
        <v>188</v>
      </c>
      <c r="B192" s="64" t="s">
        <v>451</v>
      </c>
      <c r="C192" s="77" t="s">
        <v>452</v>
      </c>
      <c r="D192" s="65" t="s">
        <v>438</v>
      </c>
    </row>
    <row r="193" spans="1:4" ht="15">
      <c r="A193" s="74">
        <v>189</v>
      </c>
      <c r="B193" s="64" t="s">
        <v>453</v>
      </c>
      <c r="C193" s="77" t="s">
        <v>454</v>
      </c>
      <c r="D193" s="65" t="s">
        <v>438</v>
      </c>
    </row>
    <row r="194" spans="1:4" ht="15">
      <c r="A194" s="74">
        <v>190</v>
      </c>
      <c r="B194" s="64" t="s">
        <v>455</v>
      </c>
      <c r="C194" s="77" t="s">
        <v>456</v>
      </c>
      <c r="D194" s="65" t="s">
        <v>438</v>
      </c>
    </row>
    <row r="195" spans="1:4" ht="15">
      <c r="A195" s="74">
        <v>191</v>
      </c>
      <c r="B195" s="64" t="s">
        <v>457</v>
      </c>
      <c r="C195" s="77" t="s">
        <v>458</v>
      </c>
      <c r="D195" s="65" t="s">
        <v>438</v>
      </c>
    </row>
    <row r="196" spans="1:4" ht="15">
      <c r="A196" s="74">
        <v>192</v>
      </c>
      <c r="B196" s="64" t="s">
        <v>459</v>
      </c>
      <c r="C196" s="77" t="s">
        <v>460</v>
      </c>
      <c r="D196" s="65" t="s">
        <v>438</v>
      </c>
    </row>
    <row r="197" spans="1:4" ht="15">
      <c r="A197" s="74">
        <v>193</v>
      </c>
      <c r="B197" s="67" t="s">
        <v>461</v>
      </c>
      <c r="C197" s="81" t="s">
        <v>462</v>
      </c>
      <c r="D197" s="65" t="s">
        <v>438</v>
      </c>
    </row>
    <row r="198" spans="1:4" ht="15">
      <c r="A198" s="74">
        <v>194</v>
      </c>
      <c r="B198" s="67" t="s">
        <v>463</v>
      </c>
      <c r="C198" s="77" t="s">
        <v>464</v>
      </c>
      <c r="D198" s="65" t="s">
        <v>438</v>
      </c>
    </row>
    <row r="199" spans="1:4" ht="15">
      <c r="A199" s="74">
        <v>195</v>
      </c>
      <c r="B199" s="67" t="s">
        <v>465</v>
      </c>
      <c r="C199" s="82" t="s">
        <v>466</v>
      </c>
      <c r="D199" s="65" t="s">
        <v>438</v>
      </c>
    </row>
    <row r="200" spans="1:4" ht="15">
      <c r="A200" s="74">
        <v>196</v>
      </c>
      <c r="B200" s="67" t="s">
        <v>467</v>
      </c>
      <c r="C200" s="83" t="s">
        <v>468</v>
      </c>
      <c r="D200" s="65" t="s">
        <v>438</v>
      </c>
    </row>
    <row r="201" spans="1:4" ht="15">
      <c r="A201" s="74">
        <v>197</v>
      </c>
      <c r="B201" s="67" t="s">
        <v>469</v>
      </c>
      <c r="C201" s="83" t="s">
        <v>470</v>
      </c>
      <c r="D201" s="65" t="s">
        <v>438</v>
      </c>
    </row>
    <row r="202" spans="1:4" ht="15">
      <c r="A202" s="74">
        <v>198</v>
      </c>
      <c r="B202" s="67" t="s">
        <v>471</v>
      </c>
      <c r="C202" s="83" t="s">
        <v>472</v>
      </c>
      <c r="D202" s="65" t="s">
        <v>438</v>
      </c>
    </row>
    <row r="203" spans="1:4" ht="15">
      <c r="A203" s="74">
        <v>199</v>
      </c>
      <c r="B203" s="76" t="s">
        <v>473</v>
      </c>
      <c r="C203" s="83" t="s">
        <v>474</v>
      </c>
      <c r="D203" s="65" t="s">
        <v>438</v>
      </c>
    </row>
    <row r="204" spans="1:4" ht="15">
      <c r="A204" s="74">
        <v>200</v>
      </c>
      <c r="B204" s="76" t="s">
        <v>475</v>
      </c>
      <c r="C204" s="84" t="s">
        <v>476</v>
      </c>
      <c r="D204" s="65" t="s">
        <v>438</v>
      </c>
    </row>
    <row r="205" spans="1:4" ht="15">
      <c r="A205" s="74">
        <v>201</v>
      </c>
      <c r="B205" s="76" t="s">
        <v>477</v>
      </c>
      <c r="C205" s="83" t="s">
        <v>478</v>
      </c>
      <c r="D205" s="65" t="s">
        <v>438</v>
      </c>
    </row>
    <row r="206" spans="1:4" ht="15">
      <c r="A206" s="74">
        <v>202</v>
      </c>
      <c r="B206" s="76" t="s">
        <v>479</v>
      </c>
      <c r="C206" s="83" t="s">
        <v>480</v>
      </c>
      <c r="D206" s="65" t="s">
        <v>438</v>
      </c>
    </row>
    <row r="207" spans="1:4" ht="15">
      <c r="A207" s="74">
        <v>203</v>
      </c>
      <c r="B207" s="76" t="s">
        <v>481</v>
      </c>
      <c r="C207" s="83" t="s">
        <v>482</v>
      </c>
      <c r="D207" s="65" t="s">
        <v>438</v>
      </c>
    </row>
    <row r="208" spans="1:4" ht="15">
      <c r="A208" s="74">
        <v>204</v>
      </c>
      <c r="B208" s="76" t="s">
        <v>483</v>
      </c>
      <c r="C208" s="83" t="s">
        <v>484</v>
      </c>
      <c r="D208" s="65" t="s">
        <v>438</v>
      </c>
    </row>
    <row r="209" spans="1:4" ht="15">
      <c r="A209" s="74">
        <v>205</v>
      </c>
      <c r="B209" s="76" t="s">
        <v>485</v>
      </c>
      <c r="C209" s="83" t="s">
        <v>486</v>
      </c>
      <c r="D209" s="65" t="s">
        <v>438</v>
      </c>
    </row>
    <row r="210" spans="1:4" ht="15">
      <c r="A210" s="74">
        <v>206</v>
      </c>
      <c r="B210" s="76" t="s">
        <v>487</v>
      </c>
      <c r="C210" s="83" t="s">
        <v>488</v>
      </c>
      <c r="D210" s="65" t="s">
        <v>438</v>
      </c>
    </row>
    <row r="211" spans="1:4" ht="15">
      <c r="A211" s="74">
        <v>207</v>
      </c>
      <c r="B211" s="76" t="s">
        <v>489</v>
      </c>
      <c r="C211" s="83" t="s">
        <v>490</v>
      </c>
      <c r="D211" s="65" t="s">
        <v>438</v>
      </c>
    </row>
    <row r="212" spans="1:4" ht="15">
      <c r="A212" s="74">
        <v>208</v>
      </c>
      <c r="B212" s="76" t="s">
        <v>491</v>
      </c>
      <c r="C212" s="83" t="s">
        <v>492</v>
      </c>
      <c r="D212" s="65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6"/>
  <sheetViews>
    <sheetView zoomScalePageLayoutView="0" workbookViewId="0" topLeftCell="A33">
      <selection activeCell="A69" sqref="A69:AF96"/>
    </sheetView>
  </sheetViews>
  <sheetFormatPr defaultColWidth="9.140625" defaultRowHeight="15"/>
  <cols>
    <col min="1" max="1" width="4.421875" style="86" customWidth="1"/>
    <col min="2" max="2" width="12.7109375" style="137" customWidth="1"/>
    <col min="3" max="3" width="5.7109375" style="86" customWidth="1"/>
    <col min="4" max="4" width="25.57421875" style="86" customWidth="1"/>
    <col min="5" max="5" width="3.8515625" style="86" customWidth="1"/>
    <col min="6" max="8" width="4.7109375" style="86" customWidth="1"/>
    <col min="9" max="9" width="5.28125" style="86" customWidth="1"/>
    <col min="10" max="10" width="6.140625" style="86" customWidth="1"/>
    <col min="11" max="11" width="5.7109375" style="86" customWidth="1"/>
    <col min="12" max="12" width="6.00390625" style="86" customWidth="1"/>
    <col min="13" max="15" width="4.7109375" style="86" customWidth="1"/>
    <col min="16" max="16" width="5.57421875" style="86" customWidth="1"/>
    <col min="17" max="26" width="4.7109375" style="86" customWidth="1"/>
    <col min="27" max="27" width="5.28125" style="86" customWidth="1"/>
    <col min="28" max="28" width="4.7109375" style="86" customWidth="1"/>
    <col min="29" max="29" width="6.28125" style="86" customWidth="1"/>
    <col min="30" max="31" width="6.28125" style="86" hidden="1" customWidth="1"/>
    <col min="32" max="32" width="8.421875" style="86" customWidth="1"/>
    <col min="33" max="33" width="8.140625" style="86" customWidth="1"/>
    <col min="34" max="34" width="1.7109375" style="86" customWidth="1"/>
    <col min="35" max="35" width="4.28125" style="87" customWidth="1"/>
    <col min="36" max="16384" width="9.140625" style="86" customWidth="1"/>
  </cols>
  <sheetData>
    <row r="1" spans="1:32" ht="15">
      <c r="A1" s="85" t="s">
        <v>0</v>
      </c>
      <c r="B1" s="138"/>
      <c r="C1" s="85"/>
      <c r="D1" s="85"/>
      <c r="E1" s="85"/>
      <c r="F1" s="85"/>
      <c r="I1" s="85" t="s">
        <v>1</v>
      </c>
      <c r="J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AE1" s="85" t="s">
        <v>2</v>
      </c>
      <c r="AF1" s="85"/>
    </row>
    <row r="2" spans="1:23" ht="15">
      <c r="A2" s="85" t="s">
        <v>3</v>
      </c>
      <c r="B2" s="138"/>
      <c r="C2" s="85"/>
      <c r="D2" s="85"/>
      <c r="E2" s="85"/>
      <c r="F2" s="85"/>
      <c r="G2" s="85"/>
      <c r="H2" s="85"/>
      <c r="I2" s="85"/>
      <c r="J2" s="85"/>
      <c r="N2" s="85" t="s">
        <v>67</v>
      </c>
      <c r="O2" s="85"/>
      <c r="P2" s="85"/>
      <c r="Q2" s="85"/>
      <c r="R2" s="85"/>
      <c r="S2" s="85"/>
      <c r="T2" s="85"/>
      <c r="V2" s="85"/>
      <c r="W2" s="85"/>
    </row>
    <row r="3" spans="1:30" ht="15">
      <c r="A3" s="85"/>
      <c r="B3" s="138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X3" s="85" t="s">
        <v>4</v>
      </c>
      <c r="Y3" s="85"/>
      <c r="Z3" s="85" t="s">
        <v>5</v>
      </c>
      <c r="AA3" s="85"/>
      <c r="AB3" s="85"/>
      <c r="AC3" s="85"/>
      <c r="AD3" s="85"/>
    </row>
    <row r="4" spans="1:30" ht="15">
      <c r="A4" s="85" t="s">
        <v>8</v>
      </c>
      <c r="B4" s="138"/>
      <c r="C4" s="85"/>
      <c r="D4" s="85" t="s">
        <v>9</v>
      </c>
      <c r="E4" s="85"/>
      <c r="F4" s="85"/>
      <c r="G4" s="85"/>
      <c r="H4" s="85"/>
      <c r="I4" s="85"/>
      <c r="N4" s="85" t="s">
        <v>10</v>
      </c>
      <c r="O4" s="85"/>
      <c r="P4" s="85" t="s">
        <v>736</v>
      </c>
      <c r="Q4" s="85"/>
      <c r="R4" s="85"/>
      <c r="S4" s="85"/>
      <c r="T4" s="85"/>
      <c r="X4" s="85" t="s">
        <v>6</v>
      </c>
      <c r="Y4" s="85"/>
      <c r="Z4" s="85" t="s">
        <v>7</v>
      </c>
      <c r="AA4" s="85"/>
      <c r="AB4" s="85"/>
      <c r="AC4" s="85"/>
      <c r="AD4" s="85"/>
    </row>
    <row r="5" spans="1:32" ht="15" customHeight="1">
      <c r="A5" s="85" t="s">
        <v>13</v>
      </c>
      <c r="B5" s="138"/>
      <c r="C5" s="85"/>
      <c r="D5" s="85" t="s">
        <v>14</v>
      </c>
      <c r="E5" s="85"/>
      <c r="F5" s="85"/>
      <c r="G5" s="85"/>
      <c r="H5" s="85"/>
      <c r="I5" s="85"/>
      <c r="N5" s="85" t="s">
        <v>15</v>
      </c>
      <c r="O5" s="85"/>
      <c r="P5" s="85" t="s">
        <v>16</v>
      </c>
      <c r="Q5" s="85"/>
      <c r="R5" s="85"/>
      <c r="S5" s="85"/>
      <c r="T5" s="85"/>
      <c r="X5" s="85" t="s">
        <v>11</v>
      </c>
      <c r="Y5" s="85"/>
      <c r="Z5" s="85" t="s">
        <v>12</v>
      </c>
      <c r="AA5" s="85"/>
      <c r="AB5" s="85"/>
      <c r="AC5" s="85"/>
      <c r="AD5" s="85"/>
      <c r="AE5" s="85"/>
      <c r="AF5" s="85"/>
    </row>
    <row r="6" spans="1:32" ht="15.75" thickBot="1">
      <c r="A6" s="85" t="s">
        <v>741</v>
      </c>
      <c r="B6" s="138"/>
      <c r="C6" s="85"/>
      <c r="D6" s="85"/>
      <c r="E6" s="85"/>
      <c r="F6" s="85"/>
      <c r="G6" s="85"/>
      <c r="H6" s="85"/>
      <c r="I6" s="85"/>
      <c r="J6" s="85"/>
      <c r="K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33" ht="15" customHeight="1">
      <c r="A7" s="217" t="s">
        <v>17</v>
      </c>
      <c r="B7" s="215" t="s">
        <v>19</v>
      </c>
      <c r="C7" s="215" t="s">
        <v>21</v>
      </c>
      <c r="D7" s="257" t="s">
        <v>23</v>
      </c>
      <c r="E7" s="257" t="s">
        <v>45</v>
      </c>
      <c r="F7" s="231" t="s">
        <v>27</v>
      </c>
      <c r="G7" s="232"/>
      <c r="H7" s="232"/>
      <c r="I7" s="232"/>
      <c r="J7" s="232"/>
      <c r="K7" s="232"/>
      <c r="L7" s="232"/>
      <c r="M7" s="233" t="s">
        <v>62</v>
      </c>
      <c r="N7" s="231" t="s">
        <v>43</v>
      </c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407"/>
      <c r="AC7" s="235" t="s">
        <v>62</v>
      </c>
      <c r="AD7" s="221" t="s">
        <v>46</v>
      </c>
      <c r="AE7" s="88" t="s">
        <v>48</v>
      </c>
      <c r="AF7" s="88" t="s">
        <v>57</v>
      </c>
      <c r="AG7" s="237" t="s">
        <v>50</v>
      </c>
    </row>
    <row r="8" spans="1:33" ht="30" customHeight="1" thickBot="1">
      <c r="A8" s="89" t="s">
        <v>18</v>
      </c>
      <c r="B8" s="216" t="s">
        <v>20</v>
      </c>
      <c r="C8" s="216" t="s">
        <v>22</v>
      </c>
      <c r="D8" s="410"/>
      <c r="E8" s="410"/>
      <c r="F8" s="90"/>
      <c r="G8" s="91" t="s">
        <v>28</v>
      </c>
      <c r="H8" s="91" t="s">
        <v>29</v>
      </c>
      <c r="I8" s="91" t="s">
        <v>30</v>
      </c>
      <c r="J8" s="197" t="s">
        <v>593</v>
      </c>
      <c r="K8" s="197" t="s">
        <v>594</v>
      </c>
      <c r="L8" s="198" t="s">
        <v>595</v>
      </c>
      <c r="M8" s="234"/>
      <c r="N8" s="92"/>
      <c r="O8" s="93" t="s">
        <v>36</v>
      </c>
      <c r="P8" s="93" t="s">
        <v>37</v>
      </c>
      <c r="Q8" s="93" t="s">
        <v>28</v>
      </c>
      <c r="R8" s="93" t="s">
        <v>29</v>
      </c>
      <c r="S8" s="93" t="s">
        <v>30</v>
      </c>
      <c r="T8" s="197" t="s">
        <v>593</v>
      </c>
      <c r="U8" s="197" t="s">
        <v>594</v>
      </c>
      <c r="V8" s="197" t="s">
        <v>595</v>
      </c>
      <c r="W8" s="94" t="s">
        <v>38</v>
      </c>
      <c r="X8" s="93" t="s">
        <v>39</v>
      </c>
      <c r="Y8" s="94" t="s">
        <v>40</v>
      </c>
      <c r="Z8" s="93" t="s">
        <v>41</v>
      </c>
      <c r="AA8" s="93" t="s">
        <v>65</v>
      </c>
      <c r="AB8" s="95" t="s">
        <v>42</v>
      </c>
      <c r="AC8" s="236"/>
      <c r="AD8" s="96" t="s">
        <v>47</v>
      </c>
      <c r="AE8" s="97" t="s">
        <v>49</v>
      </c>
      <c r="AF8" s="97" t="s">
        <v>58</v>
      </c>
      <c r="AG8" s="238"/>
    </row>
    <row r="9" spans="1:33" ht="16.5" thickBot="1" thickTop="1">
      <c r="A9" s="411">
        <v>22</v>
      </c>
      <c r="B9" s="412"/>
      <c r="C9" s="419"/>
      <c r="D9" s="412" t="s">
        <v>362</v>
      </c>
      <c r="E9" s="420"/>
      <c r="F9" s="367" t="s">
        <v>25</v>
      </c>
      <c r="G9" s="125">
        <v>7.2</v>
      </c>
      <c r="H9" s="125">
        <v>8</v>
      </c>
      <c r="I9" s="125">
        <v>8.25</v>
      </c>
      <c r="J9" s="125">
        <v>7.25</v>
      </c>
      <c r="K9" s="125">
        <v>7.8</v>
      </c>
      <c r="L9" s="125">
        <v>7.4</v>
      </c>
      <c r="M9" s="125">
        <f>AVERAGE(G9:L9)</f>
        <v>7.6499999999999995</v>
      </c>
      <c r="N9" s="367" t="s">
        <v>35</v>
      </c>
      <c r="O9" s="193">
        <v>8.8</v>
      </c>
      <c r="P9" s="193">
        <v>8.8</v>
      </c>
      <c r="Q9" s="193">
        <v>8.55</v>
      </c>
      <c r="R9" s="193">
        <v>8.55</v>
      </c>
      <c r="S9" s="193">
        <v>9</v>
      </c>
      <c r="T9" s="193">
        <v>8.6</v>
      </c>
      <c r="U9" s="193">
        <v>9</v>
      </c>
      <c r="V9" s="193">
        <v>8.4</v>
      </c>
      <c r="W9" s="193">
        <v>8.4</v>
      </c>
      <c r="X9" s="193">
        <v>8</v>
      </c>
      <c r="Y9" s="193">
        <v>8</v>
      </c>
      <c r="Z9" s="193">
        <v>8.95</v>
      </c>
      <c r="AA9" s="193">
        <v>8.5</v>
      </c>
      <c r="AB9" s="193">
        <v>8.75</v>
      </c>
      <c r="AC9" s="194">
        <f>AVERAGE(O9:AB9)</f>
        <v>8.592857142857143</v>
      </c>
      <c r="AD9" s="103"/>
      <c r="AE9" s="103"/>
      <c r="AF9" s="422">
        <f>M9+AC9</f>
        <v>16.242857142857144</v>
      </c>
      <c r="AG9" s="220"/>
    </row>
    <row r="10" spans="1:33" ht="15.75" thickBot="1">
      <c r="A10" s="413">
        <v>20</v>
      </c>
      <c r="B10" s="222"/>
      <c r="C10" s="409"/>
      <c r="D10" s="222"/>
      <c r="E10" s="408"/>
      <c r="F10" s="367" t="s">
        <v>25</v>
      </c>
      <c r="G10" s="125">
        <v>7.8</v>
      </c>
      <c r="H10" s="125">
        <v>8.8</v>
      </c>
      <c r="I10" s="125">
        <v>9.5</v>
      </c>
      <c r="J10" s="125">
        <v>9</v>
      </c>
      <c r="K10" s="125">
        <v>8.2</v>
      </c>
      <c r="L10" s="125">
        <v>7.4</v>
      </c>
      <c r="M10" s="125">
        <f>AVERAGE(G10:L10)</f>
        <v>8.45</v>
      </c>
      <c r="N10" s="367" t="s">
        <v>35</v>
      </c>
      <c r="O10" s="193">
        <v>8.6</v>
      </c>
      <c r="P10" s="193">
        <v>8.5</v>
      </c>
      <c r="Q10" s="193">
        <v>8.55</v>
      </c>
      <c r="R10" s="193">
        <v>8.5</v>
      </c>
      <c r="S10" s="193">
        <v>8.8</v>
      </c>
      <c r="T10" s="193">
        <v>8.2</v>
      </c>
      <c r="U10" s="193">
        <v>9</v>
      </c>
      <c r="V10" s="193">
        <v>8.6</v>
      </c>
      <c r="W10" s="193">
        <v>8.6</v>
      </c>
      <c r="X10" s="193">
        <v>8</v>
      </c>
      <c r="Y10" s="193">
        <v>7.95</v>
      </c>
      <c r="Z10" s="193">
        <v>9.05</v>
      </c>
      <c r="AA10" s="193">
        <v>8.55</v>
      </c>
      <c r="AB10" s="193">
        <v>8.8</v>
      </c>
      <c r="AC10" s="194">
        <f>AVERAGE(O10:AB10)</f>
        <v>8.549999999999999</v>
      </c>
      <c r="AD10" s="103"/>
      <c r="AE10" s="103"/>
      <c r="AF10" s="422">
        <f>M10+AC10</f>
        <v>17</v>
      </c>
      <c r="AG10" s="219"/>
    </row>
    <row r="11" spans="1:33" ht="30.75" thickBot="1">
      <c r="A11" s="413">
        <v>13</v>
      </c>
      <c r="B11" s="222" t="s">
        <v>343</v>
      </c>
      <c r="C11" s="409" t="s">
        <v>642</v>
      </c>
      <c r="D11" s="222" t="s">
        <v>344</v>
      </c>
      <c r="E11" s="408"/>
      <c r="F11" s="367" t="s">
        <v>25</v>
      </c>
      <c r="G11" s="125">
        <v>8.4</v>
      </c>
      <c r="H11" s="125">
        <v>7.4</v>
      </c>
      <c r="I11" s="125">
        <v>9.75</v>
      </c>
      <c r="J11" s="125">
        <v>8</v>
      </c>
      <c r="K11" s="125">
        <v>8.4</v>
      </c>
      <c r="L11" s="125">
        <v>8.2</v>
      </c>
      <c r="M11" s="125">
        <f>AVERAGE(G11:L11)</f>
        <v>8.358333333333333</v>
      </c>
      <c r="N11" s="367" t="s">
        <v>35</v>
      </c>
      <c r="O11" s="193">
        <v>8.15</v>
      </c>
      <c r="P11" s="193">
        <v>8.7</v>
      </c>
      <c r="Q11" s="193">
        <v>8.8</v>
      </c>
      <c r="R11" s="193">
        <v>8.7</v>
      </c>
      <c r="S11" s="193">
        <v>9</v>
      </c>
      <c r="T11" s="193">
        <v>8.7</v>
      </c>
      <c r="U11" s="193">
        <v>8.6</v>
      </c>
      <c r="V11" s="193">
        <v>8.6</v>
      </c>
      <c r="W11" s="193">
        <v>8.4</v>
      </c>
      <c r="X11" s="193">
        <v>8</v>
      </c>
      <c r="Y11" s="193">
        <v>8.05</v>
      </c>
      <c r="Z11" s="193">
        <v>8.95</v>
      </c>
      <c r="AA11" s="193">
        <v>8.65</v>
      </c>
      <c r="AB11" s="193">
        <v>8.3</v>
      </c>
      <c r="AC11" s="194">
        <f>AVERAGE(O11:AB11)</f>
        <v>8.542857142857143</v>
      </c>
      <c r="AD11" s="103"/>
      <c r="AE11" s="103"/>
      <c r="AF11" s="422">
        <f>M11+AC11</f>
        <v>16.901190476190475</v>
      </c>
      <c r="AG11" s="219"/>
    </row>
    <row r="12" spans="1:33" ht="15.75" thickBot="1">
      <c r="A12" s="413">
        <v>26</v>
      </c>
      <c r="B12" s="222"/>
      <c r="C12" s="409"/>
      <c r="D12" s="222"/>
      <c r="E12" s="408"/>
      <c r="F12" s="367" t="s">
        <v>25</v>
      </c>
      <c r="G12" s="125">
        <v>7</v>
      </c>
      <c r="H12" s="125">
        <v>7.6</v>
      </c>
      <c r="I12" s="125">
        <v>9.5</v>
      </c>
      <c r="J12" s="125">
        <v>8.75</v>
      </c>
      <c r="K12" s="125">
        <v>8.2</v>
      </c>
      <c r="L12" s="125">
        <v>9</v>
      </c>
      <c r="M12" s="125">
        <f>AVERAGE(G12:L12)</f>
        <v>8.341666666666667</v>
      </c>
      <c r="N12" s="367" t="s">
        <v>35</v>
      </c>
      <c r="O12" s="193">
        <v>8.75</v>
      </c>
      <c r="P12" s="193">
        <v>8.5</v>
      </c>
      <c r="Q12" s="193">
        <v>8.8</v>
      </c>
      <c r="R12" s="193">
        <v>8.75</v>
      </c>
      <c r="S12" s="193">
        <v>9</v>
      </c>
      <c r="T12" s="193">
        <v>8.4</v>
      </c>
      <c r="U12" s="193">
        <v>8.6</v>
      </c>
      <c r="V12" s="193">
        <v>8.4</v>
      </c>
      <c r="W12" s="193">
        <v>8.4</v>
      </c>
      <c r="X12" s="193">
        <v>8</v>
      </c>
      <c r="Y12" s="193">
        <v>8.1</v>
      </c>
      <c r="Z12" s="193">
        <v>9</v>
      </c>
      <c r="AA12" s="193">
        <v>8.5</v>
      </c>
      <c r="AB12" s="193">
        <v>8.3</v>
      </c>
      <c r="AC12" s="194">
        <f>AVERAGE(O12:AB12)</f>
        <v>8.535714285714286</v>
      </c>
      <c r="AD12" s="103"/>
      <c r="AE12" s="103"/>
      <c r="AF12" s="422">
        <f>M12+AC12</f>
        <v>16.877380952380953</v>
      </c>
      <c r="AG12" s="219"/>
    </row>
    <row r="13" spans="1:33" ht="15.75" thickBot="1">
      <c r="A13" s="413">
        <v>9</v>
      </c>
      <c r="B13" s="222" t="s">
        <v>335</v>
      </c>
      <c r="C13" s="409" t="s">
        <v>636</v>
      </c>
      <c r="D13" s="222" t="s">
        <v>336</v>
      </c>
      <c r="E13" s="408"/>
      <c r="F13" s="367" t="s">
        <v>25</v>
      </c>
      <c r="G13" s="125">
        <v>8.2</v>
      </c>
      <c r="H13" s="125">
        <v>8.6</v>
      </c>
      <c r="I13" s="125">
        <v>9.25</v>
      </c>
      <c r="J13" s="125">
        <v>8.25</v>
      </c>
      <c r="K13" s="125">
        <v>6.8</v>
      </c>
      <c r="L13" s="125">
        <v>9.4</v>
      </c>
      <c r="M13" s="125">
        <f>AVERAGE(G13:L13)</f>
        <v>8.416666666666666</v>
      </c>
      <c r="N13" s="367" t="s">
        <v>35</v>
      </c>
      <c r="O13" s="193">
        <v>8.55</v>
      </c>
      <c r="P13" s="193">
        <v>8.5</v>
      </c>
      <c r="Q13" s="193">
        <v>8.5</v>
      </c>
      <c r="R13" s="193">
        <v>8.4</v>
      </c>
      <c r="S13" s="193">
        <v>8.8</v>
      </c>
      <c r="T13" s="193">
        <v>8.2</v>
      </c>
      <c r="U13" s="193">
        <v>8.8</v>
      </c>
      <c r="V13" s="193">
        <v>9</v>
      </c>
      <c r="W13" s="193">
        <v>8.2</v>
      </c>
      <c r="X13" s="193">
        <v>8</v>
      </c>
      <c r="Y13" s="193">
        <v>8</v>
      </c>
      <c r="Z13" s="193">
        <v>9.1</v>
      </c>
      <c r="AA13" s="193">
        <v>8.4</v>
      </c>
      <c r="AB13" s="193">
        <v>8.65</v>
      </c>
      <c r="AC13" s="194">
        <f>AVERAGE(O13:AB13)</f>
        <v>8.507142857142858</v>
      </c>
      <c r="AD13" s="103"/>
      <c r="AE13" s="103"/>
      <c r="AF13" s="422">
        <f>M13+AC13</f>
        <v>16.923809523809524</v>
      </c>
      <c r="AG13" s="219"/>
    </row>
    <row r="14" spans="1:33" ht="15.75" thickBot="1">
      <c r="A14" s="413">
        <v>8</v>
      </c>
      <c r="B14" s="222" t="s">
        <v>333</v>
      </c>
      <c r="C14" s="409" t="s">
        <v>635</v>
      </c>
      <c r="D14" s="222" t="s">
        <v>334</v>
      </c>
      <c r="E14" s="408"/>
      <c r="F14" s="367" t="s">
        <v>25</v>
      </c>
      <c r="G14" s="125">
        <v>8</v>
      </c>
      <c r="H14" s="125">
        <v>7.2</v>
      </c>
      <c r="I14" s="125">
        <v>6</v>
      </c>
      <c r="J14" s="125">
        <v>8</v>
      </c>
      <c r="K14" s="125">
        <v>7.8</v>
      </c>
      <c r="L14" s="125">
        <v>9</v>
      </c>
      <c r="M14" s="125">
        <f>AVERAGE(G14:L14)</f>
        <v>7.666666666666667</v>
      </c>
      <c r="N14" s="367" t="s">
        <v>35</v>
      </c>
      <c r="O14" s="193">
        <v>8.55</v>
      </c>
      <c r="P14" s="193">
        <v>8.6</v>
      </c>
      <c r="Q14" s="193">
        <v>8.6</v>
      </c>
      <c r="R14" s="193">
        <v>8.3</v>
      </c>
      <c r="S14" s="193">
        <v>9</v>
      </c>
      <c r="T14" s="193">
        <v>8.2</v>
      </c>
      <c r="U14" s="193">
        <v>8.6</v>
      </c>
      <c r="V14" s="193">
        <v>8.8</v>
      </c>
      <c r="W14" s="193">
        <v>8.4</v>
      </c>
      <c r="X14" s="193">
        <v>8</v>
      </c>
      <c r="Y14" s="193">
        <v>8</v>
      </c>
      <c r="Z14" s="193">
        <v>8.95</v>
      </c>
      <c r="AA14" s="193">
        <v>8.45</v>
      </c>
      <c r="AB14" s="193">
        <v>8.55</v>
      </c>
      <c r="AC14" s="194">
        <f>AVERAGE(O14:AB14)</f>
        <v>8.500000000000002</v>
      </c>
      <c r="AD14" s="103"/>
      <c r="AE14" s="103"/>
      <c r="AF14" s="422">
        <f>M14+AC14</f>
        <v>16.166666666666668</v>
      </c>
      <c r="AG14" s="219"/>
    </row>
    <row r="15" spans="1:33" ht="15.75" thickBot="1">
      <c r="A15" s="413">
        <v>19</v>
      </c>
      <c r="B15" s="222"/>
      <c r="C15" s="409"/>
      <c r="D15" s="222"/>
      <c r="E15" s="408"/>
      <c r="F15" s="367" t="s">
        <v>25</v>
      </c>
      <c r="G15" s="125">
        <v>8.2</v>
      </c>
      <c r="H15" s="125">
        <v>7</v>
      </c>
      <c r="I15" s="125">
        <v>8.25</v>
      </c>
      <c r="J15" s="125">
        <v>6.5</v>
      </c>
      <c r="K15" s="125">
        <v>8.2</v>
      </c>
      <c r="L15" s="125">
        <v>8.4</v>
      </c>
      <c r="M15" s="125">
        <f>AVERAGE(G15:L15)</f>
        <v>7.758333333333333</v>
      </c>
      <c r="N15" s="367" t="s">
        <v>35</v>
      </c>
      <c r="O15" s="193">
        <v>8.2</v>
      </c>
      <c r="P15" s="193">
        <v>8.7</v>
      </c>
      <c r="Q15" s="193">
        <v>8.8</v>
      </c>
      <c r="R15" s="193">
        <v>8.7</v>
      </c>
      <c r="S15" s="193">
        <v>8.8</v>
      </c>
      <c r="T15" s="193">
        <v>8.2</v>
      </c>
      <c r="U15" s="193">
        <v>8.4</v>
      </c>
      <c r="V15" s="193">
        <v>8.6</v>
      </c>
      <c r="W15" s="193">
        <v>8.4</v>
      </c>
      <c r="X15" s="193">
        <v>8</v>
      </c>
      <c r="Y15" s="193">
        <v>8</v>
      </c>
      <c r="Z15" s="193">
        <v>9.35</v>
      </c>
      <c r="AA15" s="193">
        <v>8.5</v>
      </c>
      <c r="AB15" s="193">
        <v>8.2</v>
      </c>
      <c r="AC15" s="194">
        <f>AVERAGE(O15:AB15)</f>
        <v>8.489285714285716</v>
      </c>
      <c r="AD15" s="103"/>
      <c r="AE15" s="103"/>
      <c r="AF15" s="422">
        <f>M15+AC15</f>
        <v>16.247619047619047</v>
      </c>
      <c r="AG15" s="219"/>
    </row>
    <row r="16" spans="1:33" ht="15.75" thickBot="1">
      <c r="A16" s="413">
        <v>25</v>
      </c>
      <c r="B16" s="222"/>
      <c r="C16" s="409"/>
      <c r="D16" s="222"/>
      <c r="E16" s="408"/>
      <c r="F16" s="385" t="s">
        <v>25</v>
      </c>
      <c r="G16" s="125">
        <v>7.4</v>
      </c>
      <c r="H16" s="125">
        <v>8.2</v>
      </c>
      <c r="I16" s="125">
        <v>8</v>
      </c>
      <c r="J16" s="125">
        <v>7.25</v>
      </c>
      <c r="K16" s="125">
        <v>8</v>
      </c>
      <c r="L16" s="125">
        <v>9</v>
      </c>
      <c r="M16" s="125">
        <f>AVERAGE(G16:L16)</f>
        <v>7.9750000000000005</v>
      </c>
      <c r="N16" s="367" t="s">
        <v>35</v>
      </c>
      <c r="O16" s="193">
        <v>8.4</v>
      </c>
      <c r="P16" s="193">
        <v>8.8</v>
      </c>
      <c r="Q16" s="193">
        <v>8.55</v>
      </c>
      <c r="R16" s="193">
        <v>8.4</v>
      </c>
      <c r="S16" s="193">
        <v>8.8</v>
      </c>
      <c r="T16" s="193">
        <v>8.6</v>
      </c>
      <c r="U16" s="193">
        <v>8.6</v>
      </c>
      <c r="V16" s="193">
        <v>8.4</v>
      </c>
      <c r="W16" s="193">
        <v>8.4</v>
      </c>
      <c r="X16" s="193">
        <v>8</v>
      </c>
      <c r="Y16" s="193">
        <v>8</v>
      </c>
      <c r="Z16" s="193">
        <v>8.95</v>
      </c>
      <c r="AA16" s="193">
        <v>8.45</v>
      </c>
      <c r="AB16" s="193">
        <v>8.3</v>
      </c>
      <c r="AC16" s="194">
        <f>AVERAGE(O16:AB16)</f>
        <v>8.475000000000001</v>
      </c>
      <c r="AD16" s="103"/>
      <c r="AE16" s="103"/>
      <c r="AF16" s="422">
        <f>M16+AC16</f>
        <v>16.450000000000003</v>
      </c>
      <c r="AG16" s="218"/>
    </row>
    <row r="17" spans="1:33" ht="15.75" thickBot="1">
      <c r="A17" s="413">
        <v>12</v>
      </c>
      <c r="B17" s="222" t="s">
        <v>341</v>
      </c>
      <c r="C17" s="409" t="s">
        <v>641</v>
      </c>
      <c r="D17" s="222" t="s">
        <v>342</v>
      </c>
      <c r="E17" s="408"/>
      <c r="F17" s="367" t="s">
        <v>25</v>
      </c>
      <c r="G17" s="125">
        <v>6.4</v>
      </c>
      <c r="H17" s="125">
        <v>6.8</v>
      </c>
      <c r="I17" s="125">
        <v>8.5</v>
      </c>
      <c r="J17" s="125">
        <v>9.5</v>
      </c>
      <c r="K17" s="125">
        <v>8</v>
      </c>
      <c r="L17" s="125">
        <v>8.8</v>
      </c>
      <c r="M17" s="125">
        <f>AVERAGE(G17:L17)</f>
        <v>8</v>
      </c>
      <c r="N17" s="367" t="s">
        <v>35</v>
      </c>
      <c r="O17" s="193">
        <v>8.15</v>
      </c>
      <c r="P17" s="193">
        <v>8.5</v>
      </c>
      <c r="Q17" s="193">
        <v>8.6</v>
      </c>
      <c r="R17" s="193">
        <v>8.4</v>
      </c>
      <c r="S17" s="193">
        <v>8.8</v>
      </c>
      <c r="T17" s="193">
        <v>8.2</v>
      </c>
      <c r="U17" s="193">
        <v>8.4</v>
      </c>
      <c r="V17" s="193">
        <v>9</v>
      </c>
      <c r="W17" s="193">
        <v>8.4</v>
      </c>
      <c r="X17" s="193">
        <v>8</v>
      </c>
      <c r="Y17" s="193">
        <v>8</v>
      </c>
      <c r="Z17" s="193">
        <v>9.35</v>
      </c>
      <c r="AA17" s="193">
        <v>8.45</v>
      </c>
      <c r="AB17" s="193">
        <v>8.3</v>
      </c>
      <c r="AC17" s="194">
        <f>AVERAGE(O17:AB17)</f>
        <v>8.467857142857143</v>
      </c>
      <c r="AD17" s="103"/>
      <c r="AE17" s="103"/>
      <c r="AF17" s="422">
        <f>M17+AC17</f>
        <v>16.46785714285714</v>
      </c>
      <c r="AG17" s="219"/>
    </row>
    <row r="18" spans="1:33" ht="15" customHeight="1" thickBot="1">
      <c r="A18" s="413">
        <v>4</v>
      </c>
      <c r="B18" s="222" t="s">
        <v>325</v>
      </c>
      <c r="C18" s="409" t="s">
        <v>630</v>
      </c>
      <c r="D18" s="222" t="s">
        <v>326</v>
      </c>
      <c r="E18" s="408"/>
      <c r="F18" s="367" t="s">
        <v>25</v>
      </c>
      <c r="G18" s="125">
        <v>7.2</v>
      </c>
      <c r="H18" s="125">
        <v>7.2</v>
      </c>
      <c r="I18" s="125">
        <v>4.5</v>
      </c>
      <c r="J18" s="125">
        <v>9.5</v>
      </c>
      <c r="K18" s="125">
        <v>7.6</v>
      </c>
      <c r="L18" s="125">
        <v>8.4</v>
      </c>
      <c r="M18" s="125">
        <f>AVERAGE(G18:L18)</f>
        <v>7.3999999999999995</v>
      </c>
      <c r="N18" s="367" t="s">
        <v>35</v>
      </c>
      <c r="O18" s="193">
        <v>8.35</v>
      </c>
      <c r="P18" s="193">
        <v>8.5</v>
      </c>
      <c r="Q18" s="193">
        <v>8.55</v>
      </c>
      <c r="R18" s="193">
        <v>8.4</v>
      </c>
      <c r="S18" s="193">
        <v>8.8</v>
      </c>
      <c r="T18" s="193">
        <v>8.4</v>
      </c>
      <c r="U18" s="193">
        <v>8.6</v>
      </c>
      <c r="V18" s="193">
        <v>8.8</v>
      </c>
      <c r="W18" s="193">
        <v>8.4</v>
      </c>
      <c r="X18" s="193">
        <v>8</v>
      </c>
      <c r="Y18" s="193">
        <v>8.05</v>
      </c>
      <c r="Z18" s="193">
        <v>8.7</v>
      </c>
      <c r="AA18" s="193">
        <v>8.45</v>
      </c>
      <c r="AB18" s="193">
        <v>8.55</v>
      </c>
      <c r="AC18" s="194">
        <f>AVERAGE(O18:AB18)</f>
        <v>8.467857142857143</v>
      </c>
      <c r="AD18" s="103"/>
      <c r="AE18" s="103"/>
      <c r="AF18" s="422">
        <f>M18+AC18</f>
        <v>15.867857142857144</v>
      </c>
      <c r="AG18" s="219"/>
    </row>
    <row r="19" spans="1:33" ht="15.75" thickBot="1">
      <c r="A19" s="413">
        <v>14</v>
      </c>
      <c r="B19" s="222" t="s">
        <v>345</v>
      </c>
      <c r="C19" s="409" t="s">
        <v>643</v>
      </c>
      <c r="D19" s="222" t="s">
        <v>346</v>
      </c>
      <c r="E19" s="408"/>
      <c r="F19" s="367" t="s">
        <v>25</v>
      </c>
      <c r="G19" s="125">
        <v>8</v>
      </c>
      <c r="H19" s="125">
        <v>6.8</v>
      </c>
      <c r="I19" s="125">
        <v>9.75</v>
      </c>
      <c r="J19" s="125">
        <v>9</v>
      </c>
      <c r="K19" s="125">
        <v>7.8</v>
      </c>
      <c r="L19" s="125">
        <v>8.4</v>
      </c>
      <c r="M19" s="125">
        <f>AVERAGE(G19:L19)</f>
        <v>8.291666666666666</v>
      </c>
      <c r="N19" s="367" t="s">
        <v>35</v>
      </c>
      <c r="O19" s="193">
        <v>8.35</v>
      </c>
      <c r="P19" s="193">
        <v>8.5</v>
      </c>
      <c r="Q19" s="193">
        <v>8.65</v>
      </c>
      <c r="R19" s="193">
        <v>8.4</v>
      </c>
      <c r="S19" s="193">
        <v>8.8</v>
      </c>
      <c r="T19" s="193">
        <v>8.4</v>
      </c>
      <c r="U19" s="193">
        <v>8.4</v>
      </c>
      <c r="V19" s="193">
        <v>8.4</v>
      </c>
      <c r="W19" s="193">
        <v>8.6</v>
      </c>
      <c r="X19" s="193">
        <v>8</v>
      </c>
      <c r="Y19" s="193">
        <v>8</v>
      </c>
      <c r="Z19" s="193">
        <v>9.05</v>
      </c>
      <c r="AA19" s="193">
        <v>8.6</v>
      </c>
      <c r="AB19" s="193">
        <v>8.2</v>
      </c>
      <c r="AC19" s="194">
        <f>AVERAGE(O19:AB19)</f>
        <v>8.453571428571427</v>
      </c>
      <c r="AD19" s="103"/>
      <c r="AE19" s="103"/>
      <c r="AF19" s="422">
        <f>M19+AC19</f>
        <v>16.745238095238093</v>
      </c>
      <c r="AG19" s="219"/>
    </row>
    <row r="20" spans="1:33" ht="15.75" thickBot="1">
      <c r="A20" s="413">
        <v>2</v>
      </c>
      <c r="B20" s="222" t="s">
        <v>321</v>
      </c>
      <c r="C20" s="414" t="s">
        <v>628</v>
      </c>
      <c r="D20" s="415" t="s">
        <v>322</v>
      </c>
      <c r="E20" s="418"/>
      <c r="F20" s="367" t="s">
        <v>25</v>
      </c>
      <c r="G20" s="125">
        <v>8</v>
      </c>
      <c r="H20" s="125">
        <v>6.6</v>
      </c>
      <c r="I20" s="125">
        <v>6</v>
      </c>
      <c r="J20" s="125">
        <v>8.25</v>
      </c>
      <c r="K20" s="125">
        <v>4.8</v>
      </c>
      <c r="L20" s="125">
        <v>8</v>
      </c>
      <c r="M20" s="125">
        <f>AVERAGE(G20:L20)</f>
        <v>6.941666666666666</v>
      </c>
      <c r="N20" s="367" t="s">
        <v>35</v>
      </c>
      <c r="O20" s="193">
        <v>8.45</v>
      </c>
      <c r="P20" s="193">
        <v>8.5</v>
      </c>
      <c r="Q20" s="193">
        <v>8.5</v>
      </c>
      <c r="R20" s="193">
        <v>8.45</v>
      </c>
      <c r="S20" s="193">
        <v>9</v>
      </c>
      <c r="T20" s="193">
        <v>8.4</v>
      </c>
      <c r="U20" s="193">
        <v>8.6</v>
      </c>
      <c r="V20" s="193">
        <v>8.4</v>
      </c>
      <c r="W20" s="193">
        <v>8.4</v>
      </c>
      <c r="X20" s="193">
        <v>8</v>
      </c>
      <c r="Y20" s="193">
        <v>8</v>
      </c>
      <c r="Z20" s="193">
        <v>8.85</v>
      </c>
      <c r="AA20" s="193">
        <v>8.45</v>
      </c>
      <c r="AB20" s="193">
        <v>8.3</v>
      </c>
      <c r="AC20" s="194">
        <f>AVERAGE(O20:AB20)</f>
        <v>8.45</v>
      </c>
      <c r="AD20" s="103"/>
      <c r="AE20" s="103"/>
      <c r="AF20" s="422">
        <f>M20+AC20</f>
        <v>15.391666666666666</v>
      </c>
      <c r="AG20" s="219"/>
    </row>
    <row r="21" spans="1:33" ht="30.75" thickBot="1">
      <c r="A21" s="413">
        <v>7</v>
      </c>
      <c r="B21" s="222" t="s">
        <v>331</v>
      </c>
      <c r="C21" s="409" t="s">
        <v>634</v>
      </c>
      <c r="D21" s="222" t="s">
        <v>332</v>
      </c>
      <c r="E21" s="408"/>
      <c r="F21" s="367" t="s">
        <v>25</v>
      </c>
      <c r="G21" s="125">
        <v>8.8</v>
      </c>
      <c r="H21" s="125">
        <v>7.8</v>
      </c>
      <c r="I21" s="125">
        <v>9.75</v>
      </c>
      <c r="J21" s="125">
        <v>9.75</v>
      </c>
      <c r="K21" s="125">
        <v>6.8</v>
      </c>
      <c r="L21" s="125">
        <v>8.8</v>
      </c>
      <c r="M21" s="125">
        <f>AVERAGE(G21:L21)</f>
        <v>8.616666666666667</v>
      </c>
      <c r="N21" s="367" t="s">
        <v>35</v>
      </c>
      <c r="O21" s="193">
        <v>8.5</v>
      </c>
      <c r="P21" s="193">
        <v>8.5</v>
      </c>
      <c r="Q21" s="193">
        <v>8.45</v>
      </c>
      <c r="R21" s="193">
        <v>8.5</v>
      </c>
      <c r="S21" s="193">
        <v>8.8</v>
      </c>
      <c r="T21" s="193">
        <v>8.2</v>
      </c>
      <c r="U21" s="193">
        <v>8.6</v>
      </c>
      <c r="V21" s="193">
        <v>8.4</v>
      </c>
      <c r="W21" s="193">
        <v>8.4</v>
      </c>
      <c r="X21" s="193">
        <v>8</v>
      </c>
      <c r="Y21" s="193">
        <v>8.05</v>
      </c>
      <c r="Z21" s="193">
        <v>8.7</v>
      </c>
      <c r="AA21" s="193">
        <v>8.5</v>
      </c>
      <c r="AB21" s="193">
        <v>8.55</v>
      </c>
      <c r="AC21" s="194">
        <f>AVERAGE(O21:AB21)</f>
        <v>8.439285714285715</v>
      </c>
      <c r="AD21" s="103"/>
      <c r="AE21" s="103"/>
      <c r="AF21" s="422">
        <f>M21+AC21</f>
        <v>17.055952380952384</v>
      </c>
      <c r="AG21" s="219"/>
    </row>
    <row r="22" spans="1:33" ht="15.75" thickBot="1">
      <c r="A22" s="413">
        <v>21</v>
      </c>
      <c r="B22" s="222"/>
      <c r="C22" s="409"/>
      <c r="D22" s="222"/>
      <c r="E22" s="408"/>
      <c r="F22" s="367" t="s">
        <v>25</v>
      </c>
      <c r="G22" s="125">
        <v>6.6</v>
      </c>
      <c r="H22" s="125">
        <v>8</v>
      </c>
      <c r="I22" s="125">
        <v>6.5</v>
      </c>
      <c r="J22" s="125">
        <v>8.5</v>
      </c>
      <c r="K22" s="125">
        <v>7</v>
      </c>
      <c r="L22" s="125">
        <v>5.4</v>
      </c>
      <c r="M22" s="125">
        <f>AVERAGE(G22:L22)</f>
        <v>7</v>
      </c>
      <c r="N22" s="367" t="s">
        <v>35</v>
      </c>
      <c r="O22" s="193">
        <v>7.95</v>
      </c>
      <c r="P22" s="193">
        <v>8.6</v>
      </c>
      <c r="Q22" s="193">
        <v>8.5</v>
      </c>
      <c r="R22" s="193">
        <v>8.3</v>
      </c>
      <c r="S22" s="193">
        <v>9</v>
      </c>
      <c r="T22" s="193">
        <v>8.2</v>
      </c>
      <c r="U22" s="193">
        <v>8.6</v>
      </c>
      <c r="V22" s="193">
        <v>8.6</v>
      </c>
      <c r="W22" s="193">
        <v>8.4</v>
      </c>
      <c r="X22" s="193">
        <v>8</v>
      </c>
      <c r="Y22" s="193">
        <v>8.15</v>
      </c>
      <c r="Z22" s="193">
        <v>8.75</v>
      </c>
      <c r="AA22" s="193">
        <v>8.5</v>
      </c>
      <c r="AB22" s="193">
        <v>8.55</v>
      </c>
      <c r="AC22" s="194">
        <f>AVERAGE(O22:AB22)</f>
        <v>8.435714285714287</v>
      </c>
      <c r="AD22" s="103"/>
      <c r="AE22" s="103"/>
      <c r="AF22" s="422">
        <f>M22+AC22</f>
        <v>15.435714285714287</v>
      </c>
      <c r="AG22" s="219"/>
    </row>
    <row r="23" spans="1:33" ht="15.75" thickBot="1">
      <c r="A23" s="413">
        <v>28</v>
      </c>
      <c r="B23" s="222"/>
      <c r="C23" s="409"/>
      <c r="D23" s="222"/>
      <c r="E23" s="408"/>
      <c r="F23" s="367" t="s">
        <v>25</v>
      </c>
      <c r="G23" s="125">
        <v>9</v>
      </c>
      <c r="H23" s="125">
        <v>7.6</v>
      </c>
      <c r="I23" s="125">
        <v>9.75</v>
      </c>
      <c r="J23" s="125">
        <v>9.25</v>
      </c>
      <c r="K23" s="125">
        <v>6.6</v>
      </c>
      <c r="L23" s="125">
        <v>8.2</v>
      </c>
      <c r="M23" s="125">
        <f>AVERAGE(G23:L23)</f>
        <v>8.4</v>
      </c>
      <c r="N23" s="367" t="s">
        <v>35</v>
      </c>
      <c r="O23" s="193">
        <v>8.45</v>
      </c>
      <c r="P23" s="193">
        <v>8.4</v>
      </c>
      <c r="Q23" s="193">
        <v>8.4</v>
      </c>
      <c r="R23" s="193">
        <v>8.3</v>
      </c>
      <c r="S23" s="193">
        <v>8.8</v>
      </c>
      <c r="T23" s="193">
        <v>8.2</v>
      </c>
      <c r="U23" s="193">
        <v>8.6</v>
      </c>
      <c r="V23" s="193">
        <v>8.2</v>
      </c>
      <c r="W23" s="193">
        <v>8.4</v>
      </c>
      <c r="X23" s="193">
        <v>8</v>
      </c>
      <c r="Y23" s="193">
        <v>8.25</v>
      </c>
      <c r="Z23" s="193">
        <v>9.05</v>
      </c>
      <c r="AA23" s="193">
        <v>8.45</v>
      </c>
      <c r="AB23" s="193">
        <v>8.55</v>
      </c>
      <c r="AC23" s="194">
        <f>AVERAGE(O23:AB23)</f>
        <v>8.432142857142857</v>
      </c>
      <c r="AD23" s="103"/>
      <c r="AE23" s="103"/>
      <c r="AF23" s="422">
        <f>M23+AC23</f>
        <v>16.832142857142856</v>
      </c>
      <c r="AG23" s="219"/>
    </row>
    <row r="24" spans="1:33" ht="15.75" thickBot="1">
      <c r="A24" s="413">
        <v>18</v>
      </c>
      <c r="B24" s="222"/>
      <c r="C24" s="409"/>
      <c r="D24" s="222"/>
      <c r="E24" s="408"/>
      <c r="F24" s="367" t="s">
        <v>25</v>
      </c>
      <c r="G24" s="125">
        <v>8.8</v>
      </c>
      <c r="H24" s="125">
        <v>8.8</v>
      </c>
      <c r="I24" s="125">
        <v>8.5</v>
      </c>
      <c r="J24" s="125">
        <v>9</v>
      </c>
      <c r="K24" s="125">
        <v>8.4</v>
      </c>
      <c r="L24" s="125">
        <v>6.2</v>
      </c>
      <c r="M24" s="125">
        <f>AVERAGE(G24:L24)</f>
        <v>8.283333333333333</v>
      </c>
      <c r="N24" s="367" t="s">
        <v>35</v>
      </c>
      <c r="O24" s="193">
        <v>8</v>
      </c>
      <c r="P24" s="193">
        <v>8.8</v>
      </c>
      <c r="Q24" s="193">
        <v>8.5</v>
      </c>
      <c r="R24" s="193">
        <v>8.5</v>
      </c>
      <c r="S24" s="193">
        <v>8.8</v>
      </c>
      <c r="T24" s="193">
        <v>8.2</v>
      </c>
      <c r="U24" s="193">
        <v>8.4</v>
      </c>
      <c r="V24" s="193">
        <v>8.6</v>
      </c>
      <c r="W24" s="193">
        <v>8.4</v>
      </c>
      <c r="X24" s="193">
        <v>8</v>
      </c>
      <c r="Y24" s="193">
        <v>8</v>
      </c>
      <c r="Z24" s="193">
        <v>8.9</v>
      </c>
      <c r="AA24" s="193">
        <v>8.65</v>
      </c>
      <c r="AB24" s="193">
        <v>8.1</v>
      </c>
      <c r="AC24" s="194">
        <f>AVERAGE(O24:AB24)</f>
        <v>8.417857142857143</v>
      </c>
      <c r="AD24" s="103"/>
      <c r="AE24" s="103"/>
      <c r="AF24" s="422">
        <f>M24+AC24</f>
        <v>16.701190476190476</v>
      </c>
      <c r="AG24" s="219"/>
    </row>
    <row r="25" spans="1:33" ht="15.75" thickBot="1">
      <c r="A25" s="413">
        <v>16</v>
      </c>
      <c r="B25" s="222" t="s">
        <v>349</v>
      </c>
      <c r="C25" s="409" t="s">
        <v>645</v>
      </c>
      <c r="D25" s="222" t="s">
        <v>350</v>
      </c>
      <c r="E25" s="408"/>
      <c r="F25" s="367" t="s">
        <v>25</v>
      </c>
      <c r="G25" s="125">
        <v>8.4</v>
      </c>
      <c r="H25" s="125">
        <v>7.8</v>
      </c>
      <c r="I25" s="125">
        <v>9.75</v>
      </c>
      <c r="J25" s="125">
        <v>9.5</v>
      </c>
      <c r="K25" s="125">
        <v>8.6</v>
      </c>
      <c r="L25" s="125">
        <v>8.6</v>
      </c>
      <c r="M25" s="125">
        <f>AVERAGE(G25:L25)</f>
        <v>8.775</v>
      </c>
      <c r="N25" s="367" t="s">
        <v>35</v>
      </c>
      <c r="O25" s="193">
        <v>8.25</v>
      </c>
      <c r="P25" s="193">
        <v>8.7</v>
      </c>
      <c r="Q25" s="193">
        <v>8.4</v>
      </c>
      <c r="R25" s="193">
        <v>8.4</v>
      </c>
      <c r="S25" s="193">
        <v>8.8</v>
      </c>
      <c r="T25" s="193">
        <v>8.3</v>
      </c>
      <c r="U25" s="193">
        <v>8.4</v>
      </c>
      <c r="V25" s="193">
        <v>8.6</v>
      </c>
      <c r="W25" s="193">
        <v>8.6</v>
      </c>
      <c r="X25" s="193">
        <v>8</v>
      </c>
      <c r="Y25" s="193">
        <v>8</v>
      </c>
      <c r="Z25" s="193">
        <v>8.55</v>
      </c>
      <c r="AA25" s="193">
        <v>8.6</v>
      </c>
      <c r="AB25" s="193">
        <v>8.2</v>
      </c>
      <c r="AC25" s="194">
        <f>AVERAGE(O25:AB25)</f>
        <v>8.414285714285713</v>
      </c>
      <c r="AD25" s="103"/>
      <c r="AE25" s="103"/>
      <c r="AF25" s="422">
        <f>M25+AC25</f>
        <v>17.189285714285713</v>
      </c>
      <c r="AG25" s="219"/>
    </row>
    <row r="26" spans="1:33" ht="15.75" thickBot="1">
      <c r="A26" s="413">
        <v>1</v>
      </c>
      <c r="B26" s="222" t="s">
        <v>318</v>
      </c>
      <c r="C26" s="414" t="s">
        <v>627</v>
      </c>
      <c r="D26" s="415" t="s">
        <v>319</v>
      </c>
      <c r="E26" s="418"/>
      <c r="F26" s="367" t="s">
        <v>25</v>
      </c>
      <c r="G26" s="125">
        <v>5</v>
      </c>
      <c r="H26" s="125">
        <v>7.2</v>
      </c>
      <c r="I26" s="125">
        <v>9.5</v>
      </c>
      <c r="J26" s="125">
        <v>9.25</v>
      </c>
      <c r="K26" s="125">
        <v>6.8</v>
      </c>
      <c r="L26" s="125">
        <v>8.4</v>
      </c>
      <c r="M26" s="125">
        <f>AVERAGE(G26:L26)</f>
        <v>7.691666666666666</v>
      </c>
      <c r="N26" s="367" t="s">
        <v>35</v>
      </c>
      <c r="O26" s="193">
        <v>8.5</v>
      </c>
      <c r="P26" s="193">
        <v>8.5</v>
      </c>
      <c r="Q26" s="193">
        <v>8.4</v>
      </c>
      <c r="R26" s="193">
        <v>8.45</v>
      </c>
      <c r="S26" s="193">
        <v>9</v>
      </c>
      <c r="T26" s="193">
        <v>8.2</v>
      </c>
      <c r="U26" s="193">
        <v>8.6</v>
      </c>
      <c r="V26" s="193">
        <v>8.6</v>
      </c>
      <c r="W26" s="193">
        <v>8.4</v>
      </c>
      <c r="X26" s="193">
        <v>8</v>
      </c>
      <c r="Y26" s="193">
        <v>8</v>
      </c>
      <c r="Z26" s="193">
        <v>8.35</v>
      </c>
      <c r="AA26" s="193">
        <v>8.45</v>
      </c>
      <c r="AB26" s="193">
        <v>8.3</v>
      </c>
      <c r="AC26" s="194">
        <f>AVERAGE(O26:AB26)</f>
        <v>8.410714285714286</v>
      </c>
      <c r="AD26" s="103"/>
      <c r="AE26" s="103"/>
      <c r="AF26" s="422">
        <f>M26+AC26</f>
        <v>16.102380952380955</v>
      </c>
      <c r="AG26" s="219"/>
    </row>
    <row r="27" spans="1:33" ht="15.75" thickBot="1">
      <c r="A27" s="413">
        <v>24</v>
      </c>
      <c r="B27" s="222"/>
      <c r="C27" s="409"/>
      <c r="D27" s="222"/>
      <c r="E27" s="408"/>
      <c r="F27" s="367" t="s">
        <v>25</v>
      </c>
      <c r="G27" s="125">
        <v>7.8</v>
      </c>
      <c r="H27" s="125">
        <v>6.6</v>
      </c>
      <c r="I27" s="125">
        <v>9.25</v>
      </c>
      <c r="J27" s="125">
        <v>9</v>
      </c>
      <c r="K27" s="125">
        <v>8.4</v>
      </c>
      <c r="L27" s="125">
        <v>6</v>
      </c>
      <c r="M27" s="125">
        <f>AVERAGE(G27:L27)</f>
        <v>7.841666666666666</v>
      </c>
      <c r="N27" s="367" t="s">
        <v>35</v>
      </c>
      <c r="O27" s="193">
        <v>7.8</v>
      </c>
      <c r="P27" s="193">
        <v>8.5</v>
      </c>
      <c r="Q27" s="193">
        <v>8.4</v>
      </c>
      <c r="R27" s="193">
        <v>8.4</v>
      </c>
      <c r="S27" s="193">
        <v>9</v>
      </c>
      <c r="T27" s="193">
        <v>8.2</v>
      </c>
      <c r="U27" s="193">
        <v>8.4</v>
      </c>
      <c r="V27" s="193">
        <v>8.8</v>
      </c>
      <c r="W27" s="193">
        <v>8.4</v>
      </c>
      <c r="X27" s="193">
        <v>8</v>
      </c>
      <c r="Y27" s="193">
        <v>8.25</v>
      </c>
      <c r="Z27" s="193">
        <v>8.85</v>
      </c>
      <c r="AA27" s="193">
        <v>8.55</v>
      </c>
      <c r="AB27" s="193">
        <v>8.1</v>
      </c>
      <c r="AC27" s="194">
        <f>AVERAGE(O27:AB27)</f>
        <v>8.403571428571428</v>
      </c>
      <c r="AD27" s="103"/>
      <c r="AE27" s="103"/>
      <c r="AF27" s="422">
        <f>M27+AC27</f>
        <v>16.245238095238093</v>
      </c>
      <c r="AG27" s="219"/>
    </row>
    <row r="28" spans="1:33" ht="15.75" thickBot="1">
      <c r="A28" s="413">
        <v>27</v>
      </c>
      <c r="B28" s="222"/>
      <c r="C28" s="409"/>
      <c r="D28" s="222"/>
      <c r="E28" s="408"/>
      <c r="F28" s="367" t="s">
        <v>25</v>
      </c>
      <c r="G28" s="125">
        <v>8</v>
      </c>
      <c r="H28" s="125">
        <v>6.8</v>
      </c>
      <c r="I28" s="125">
        <v>9</v>
      </c>
      <c r="J28" s="125">
        <v>7.75</v>
      </c>
      <c r="K28" s="125">
        <v>6.8</v>
      </c>
      <c r="L28" s="125">
        <v>8.6</v>
      </c>
      <c r="M28" s="125">
        <f>AVERAGE(G28:L28)</f>
        <v>7.825</v>
      </c>
      <c r="N28" s="367" t="s">
        <v>35</v>
      </c>
      <c r="O28" s="193">
        <v>8.05</v>
      </c>
      <c r="P28" s="193">
        <v>8.5</v>
      </c>
      <c r="Q28" s="193">
        <v>8.45</v>
      </c>
      <c r="R28" s="193">
        <v>8.3</v>
      </c>
      <c r="S28" s="193">
        <v>8.8</v>
      </c>
      <c r="T28" s="193">
        <v>8.2</v>
      </c>
      <c r="U28" s="193">
        <v>8.6</v>
      </c>
      <c r="V28" s="193">
        <v>8.4</v>
      </c>
      <c r="W28" s="193">
        <v>8.4</v>
      </c>
      <c r="X28" s="193">
        <v>8</v>
      </c>
      <c r="Y28" s="193">
        <v>8.3</v>
      </c>
      <c r="Z28" s="193">
        <v>8.85</v>
      </c>
      <c r="AA28" s="193">
        <v>8.55</v>
      </c>
      <c r="AB28" s="193">
        <v>8.2</v>
      </c>
      <c r="AC28" s="194">
        <f>AVERAGE(O28:AB28)</f>
        <v>8.4</v>
      </c>
      <c r="AD28" s="103"/>
      <c r="AE28" s="103"/>
      <c r="AF28" s="422">
        <f>M28+AC28</f>
        <v>16.225</v>
      </c>
      <c r="AG28" s="219"/>
    </row>
    <row r="29" spans="1:33" ht="30.75" thickBot="1">
      <c r="A29" s="413">
        <v>3</v>
      </c>
      <c r="B29" s="222" t="s">
        <v>323</v>
      </c>
      <c r="C29" s="409" t="s">
        <v>629</v>
      </c>
      <c r="D29" s="222" t="s">
        <v>324</v>
      </c>
      <c r="E29" s="408"/>
      <c r="F29" s="367" t="s">
        <v>25</v>
      </c>
      <c r="G29" s="125">
        <v>6.4</v>
      </c>
      <c r="H29" s="125">
        <v>8.6</v>
      </c>
      <c r="I29" s="125">
        <v>9.25</v>
      </c>
      <c r="J29" s="125">
        <v>8.5</v>
      </c>
      <c r="K29" s="125">
        <v>9</v>
      </c>
      <c r="L29" s="125">
        <v>4.4</v>
      </c>
      <c r="M29" s="125">
        <f>AVERAGE(G29:L29)</f>
        <v>7.691666666666666</v>
      </c>
      <c r="N29" s="367" t="s">
        <v>35</v>
      </c>
      <c r="O29" s="193">
        <v>8.15</v>
      </c>
      <c r="P29" s="193">
        <v>8.4</v>
      </c>
      <c r="Q29" s="193">
        <v>8.4</v>
      </c>
      <c r="R29" s="193">
        <v>8.4</v>
      </c>
      <c r="S29" s="193">
        <v>9</v>
      </c>
      <c r="T29" s="193">
        <v>8.2</v>
      </c>
      <c r="U29" s="193">
        <v>8.6</v>
      </c>
      <c r="V29" s="193">
        <v>8.2</v>
      </c>
      <c r="W29" s="193">
        <v>8.4</v>
      </c>
      <c r="X29" s="193">
        <v>8</v>
      </c>
      <c r="Y29" s="193">
        <v>8.05</v>
      </c>
      <c r="Z29" s="193">
        <v>8.55</v>
      </c>
      <c r="AA29" s="193">
        <v>8.65</v>
      </c>
      <c r="AB29" s="193">
        <v>8.3</v>
      </c>
      <c r="AC29" s="194">
        <f>AVERAGE(O29:AB29)</f>
        <v>8.378571428571428</v>
      </c>
      <c r="AD29" s="103"/>
      <c r="AE29" s="103"/>
      <c r="AF29" s="422">
        <f>M29+AC29</f>
        <v>16.070238095238096</v>
      </c>
      <c r="AG29" s="219"/>
    </row>
    <row r="30" spans="1:33" ht="30.75" thickBot="1">
      <c r="A30" s="413">
        <v>5</v>
      </c>
      <c r="B30" s="222" t="s">
        <v>327</v>
      </c>
      <c r="C30" s="409" t="s">
        <v>631</v>
      </c>
      <c r="D30" s="222" t="s">
        <v>632</v>
      </c>
      <c r="E30" s="408"/>
      <c r="F30" s="367" t="s">
        <v>25</v>
      </c>
      <c r="G30" s="125">
        <v>7</v>
      </c>
      <c r="H30" s="125">
        <v>7.8</v>
      </c>
      <c r="I30" s="125">
        <v>9.75</v>
      </c>
      <c r="J30" s="125">
        <v>9</v>
      </c>
      <c r="K30" s="125">
        <v>7</v>
      </c>
      <c r="L30" s="125">
        <v>8.4</v>
      </c>
      <c r="M30" s="125">
        <f>AVERAGE(G30:L30)</f>
        <v>8.158333333333333</v>
      </c>
      <c r="N30" s="367" t="s">
        <v>35</v>
      </c>
      <c r="O30" s="193">
        <v>8.3</v>
      </c>
      <c r="P30" s="193">
        <v>8.5</v>
      </c>
      <c r="Q30" s="193">
        <v>8.5</v>
      </c>
      <c r="R30" s="193">
        <v>8.35</v>
      </c>
      <c r="S30" s="193">
        <v>8.8</v>
      </c>
      <c r="T30" s="193">
        <v>8.2</v>
      </c>
      <c r="U30" s="193">
        <v>8.4</v>
      </c>
      <c r="V30" s="193">
        <v>8.2</v>
      </c>
      <c r="W30" s="193">
        <v>8.4</v>
      </c>
      <c r="X30" s="193">
        <v>8</v>
      </c>
      <c r="Y30" s="193">
        <v>8</v>
      </c>
      <c r="Z30" s="193">
        <v>9.05</v>
      </c>
      <c r="AA30" s="193">
        <v>8.4</v>
      </c>
      <c r="AB30" s="193">
        <v>8.1</v>
      </c>
      <c r="AC30" s="194">
        <f>AVERAGE(O30:AB30)</f>
        <v>8.371428571428572</v>
      </c>
      <c r="AD30" s="103"/>
      <c r="AE30" s="103"/>
      <c r="AF30" s="422">
        <f>M30+AC30</f>
        <v>16.529761904761905</v>
      </c>
      <c r="AG30" s="219"/>
    </row>
    <row r="31" spans="1:33" ht="15.75" thickBot="1">
      <c r="A31" s="413">
        <v>11</v>
      </c>
      <c r="B31" s="222" t="s">
        <v>339</v>
      </c>
      <c r="C31" s="409" t="s">
        <v>639</v>
      </c>
      <c r="D31" s="222" t="s">
        <v>640</v>
      </c>
      <c r="E31" s="408"/>
      <c r="F31" s="367" t="s">
        <v>25</v>
      </c>
      <c r="G31" s="125">
        <v>7.2</v>
      </c>
      <c r="H31" s="125">
        <v>7</v>
      </c>
      <c r="I31" s="125">
        <v>10</v>
      </c>
      <c r="J31" s="125">
        <v>9</v>
      </c>
      <c r="K31" s="125">
        <v>7.4</v>
      </c>
      <c r="L31" s="125">
        <v>8.6</v>
      </c>
      <c r="M31" s="125">
        <f>AVERAGE(G31:L31)</f>
        <v>8.200000000000001</v>
      </c>
      <c r="N31" s="367" t="s">
        <v>35</v>
      </c>
      <c r="O31" s="193">
        <v>8.2</v>
      </c>
      <c r="P31" s="193">
        <v>8.4</v>
      </c>
      <c r="Q31" s="193">
        <v>8.3</v>
      </c>
      <c r="R31" s="193">
        <v>8.25</v>
      </c>
      <c r="S31" s="193">
        <v>8.8</v>
      </c>
      <c r="T31" s="193">
        <v>8.4</v>
      </c>
      <c r="U31" s="193">
        <v>8.6</v>
      </c>
      <c r="V31" s="193">
        <v>8.4</v>
      </c>
      <c r="W31" s="193">
        <v>8.4</v>
      </c>
      <c r="X31" s="193">
        <v>8</v>
      </c>
      <c r="Y31" s="193">
        <v>8</v>
      </c>
      <c r="Z31" s="193">
        <v>8.75</v>
      </c>
      <c r="AA31" s="193">
        <v>8.45</v>
      </c>
      <c r="AB31" s="193">
        <v>8.2</v>
      </c>
      <c r="AC31" s="194">
        <f>AVERAGE(O31:AB31)</f>
        <v>8.367857142857144</v>
      </c>
      <c r="AD31" s="103"/>
      <c r="AE31" s="103"/>
      <c r="AF31" s="422">
        <f>M31+AC31</f>
        <v>16.567857142857143</v>
      </c>
      <c r="AG31" s="219"/>
    </row>
    <row r="32" spans="1:33" ht="15.75" thickBot="1">
      <c r="A32" s="413">
        <v>10</v>
      </c>
      <c r="B32" s="222" t="s">
        <v>337</v>
      </c>
      <c r="C32" s="409" t="s">
        <v>637</v>
      </c>
      <c r="D32" s="222" t="s">
        <v>638</v>
      </c>
      <c r="E32" s="408"/>
      <c r="F32" s="367" t="s">
        <v>25</v>
      </c>
      <c r="G32" s="125">
        <v>6.2</v>
      </c>
      <c r="H32" s="125">
        <v>7.8</v>
      </c>
      <c r="I32" s="125">
        <v>9.5</v>
      </c>
      <c r="J32" s="125">
        <v>9</v>
      </c>
      <c r="K32" s="125">
        <v>9.2</v>
      </c>
      <c r="L32" s="125">
        <v>8.2</v>
      </c>
      <c r="M32" s="125">
        <f>AVERAGE(G32:L32)</f>
        <v>8.316666666666668</v>
      </c>
      <c r="N32" s="367" t="s">
        <v>35</v>
      </c>
      <c r="O32" s="193">
        <v>7.95</v>
      </c>
      <c r="P32" s="193">
        <v>8.4</v>
      </c>
      <c r="Q32" s="193">
        <v>8.3</v>
      </c>
      <c r="R32" s="193">
        <v>8.4</v>
      </c>
      <c r="S32" s="193">
        <v>8.8</v>
      </c>
      <c r="T32" s="193">
        <v>8.2</v>
      </c>
      <c r="U32" s="193">
        <v>8.4</v>
      </c>
      <c r="V32" s="193">
        <v>8.4</v>
      </c>
      <c r="W32" s="193">
        <v>8.6</v>
      </c>
      <c r="X32" s="193">
        <v>8</v>
      </c>
      <c r="Y32" s="193">
        <v>8</v>
      </c>
      <c r="Z32" s="193">
        <v>8.7</v>
      </c>
      <c r="AA32" s="193">
        <v>8.45</v>
      </c>
      <c r="AB32" s="193">
        <v>8.3</v>
      </c>
      <c r="AC32" s="194">
        <f>AVERAGE(O32:AB32)</f>
        <v>8.35</v>
      </c>
      <c r="AD32" s="103"/>
      <c r="AE32" s="103"/>
      <c r="AF32" s="422">
        <f>M32+AC32</f>
        <v>16.666666666666668</v>
      </c>
      <c r="AG32" s="219"/>
    </row>
    <row r="33" spans="1:33" ht="15.75" thickBot="1">
      <c r="A33" s="413">
        <v>29</v>
      </c>
      <c r="B33" s="222"/>
      <c r="C33" s="409"/>
      <c r="D33" s="222"/>
      <c r="E33" s="408"/>
      <c r="F33" s="367" t="s">
        <v>25</v>
      </c>
      <c r="G33" s="125">
        <v>7.2</v>
      </c>
      <c r="H33" s="125">
        <v>6.4</v>
      </c>
      <c r="I33" s="125">
        <v>8.25</v>
      </c>
      <c r="J33" s="125">
        <v>9.25</v>
      </c>
      <c r="K33" s="125">
        <v>7.8</v>
      </c>
      <c r="L33" s="125">
        <v>9</v>
      </c>
      <c r="M33" s="125">
        <f>AVERAGE(G33:L33)</f>
        <v>7.983333333333333</v>
      </c>
      <c r="N33" s="367" t="s">
        <v>35</v>
      </c>
      <c r="O33" s="193">
        <v>7.85</v>
      </c>
      <c r="P33" s="193">
        <v>8.4</v>
      </c>
      <c r="Q33" s="193">
        <v>8.45</v>
      </c>
      <c r="R33" s="193">
        <v>8.3</v>
      </c>
      <c r="S33" s="193">
        <v>9</v>
      </c>
      <c r="T33" s="193">
        <v>8.2</v>
      </c>
      <c r="U33" s="193">
        <v>8.4</v>
      </c>
      <c r="V33" s="193">
        <v>8.2</v>
      </c>
      <c r="W33" s="193">
        <v>8.4</v>
      </c>
      <c r="X33" s="193">
        <v>8</v>
      </c>
      <c r="Y33" s="193">
        <v>7.95</v>
      </c>
      <c r="Z33" s="193">
        <v>9.05</v>
      </c>
      <c r="AA33" s="193">
        <v>8.45</v>
      </c>
      <c r="AB33" s="193">
        <v>8.1</v>
      </c>
      <c r="AC33" s="194">
        <f>AVERAGE(O33:AB33)</f>
        <v>8.339285714285714</v>
      </c>
      <c r="AD33" s="103"/>
      <c r="AE33" s="103"/>
      <c r="AF33" s="422">
        <f>M33+AC33</f>
        <v>16.322619047619046</v>
      </c>
      <c r="AG33" s="219"/>
    </row>
    <row r="34" spans="1:33" ht="30.75" thickBot="1">
      <c r="A34" s="413">
        <v>6</v>
      </c>
      <c r="B34" s="222" t="s">
        <v>329</v>
      </c>
      <c r="C34" s="409" t="s">
        <v>633</v>
      </c>
      <c r="D34" s="222" t="s">
        <v>330</v>
      </c>
      <c r="E34" s="408"/>
      <c r="F34" s="367" t="s">
        <v>25</v>
      </c>
      <c r="G34" s="125">
        <v>6</v>
      </c>
      <c r="H34" s="125">
        <v>7.8</v>
      </c>
      <c r="I34" s="125">
        <v>9.75</v>
      </c>
      <c r="J34" s="125">
        <v>8.75</v>
      </c>
      <c r="K34" s="125">
        <v>8.4</v>
      </c>
      <c r="L34" s="125">
        <v>8.4</v>
      </c>
      <c r="M34" s="125">
        <f>AVERAGE(G34:L34)</f>
        <v>8.183333333333332</v>
      </c>
      <c r="N34" s="367" t="s">
        <v>35</v>
      </c>
      <c r="O34" s="193">
        <v>8.1</v>
      </c>
      <c r="P34" s="193">
        <v>8.4</v>
      </c>
      <c r="Q34" s="193">
        <v>8.45</v>
      </c>
      <c r="R34" s="193">
        <v>8.2</v>
      </c>
      <c r="S34" s="193">
        <v>8.8</v>
      </c>
      <c r="T34" s="193">
        <v>8.2</v>
      </c>
      <c r="U34" s="193">
        <v>8.4</v>
      </c>
      <c r="V34" s="193">
        <v>8.2</v>
      </c>
      <c r="W34" s="193">
        <v>8.4</v>
      </c>
      <c r="X34" s="193">
        <v>8</v>
      </c>
      <c r="Y34" s="193">
        <v>8</v>
      </c>
      <c r="Z34" s="193">
        <v>8.6</v>
      </c>
      <c r="AA34" s="193">
        <v>8.45</v>
      </c>
      <c r="AB34" s="193">
        <v>8.1</v>
      </c>
      <c r="AC34" s="194">
        <f>AVERAGE(O34:AB34)</f>
        <v>8.307142857142857</v>
      </c>
      <c r="AD34" s="103"/>
      <c r="AE34" s="103"/>
      <c r="AF34" s="422">
        <f>M34+AC34</f>
        <v>16.490476190476187</v>
      </c>
      <c r="AG34" s="219"/>
    </row>
    <row r="35" spans="1:33" ht="15.75" thickBot="1">
      <c r="A35" s="413">
        <v>23</v>
      </c>
      <c r="B35" s="222"/>
      <c r="C35" s="409"/>
      <c r="D35" s="222"/>
      <c r="E35" s="408"/>
      <c r="F35" s="367" t="s">
        <v>25</v>
      </c>
      <c r="G35" s="125">
        <v>6.2</v>
      </c>
      <c r="H35" s="125">
        <v>6.6</v>
      </c>
      <c r="I35" s="125">
        <v>9.5</v>
      </c>
      <c r="J35" s="125">
        <v>9.5</v>
      </c>
      <c r="K35" s="125">
        <v>8.2</v>
      </c>
      <c r="L35" s="125">
        <v>8.2</v>
      </c>
      <c r="M35" s="125">
        <f>AVERAGE(G35:L35)</f>
        <v>8.033333333333333</v>
      </c>
      <c r="N35" s="367" t="s">
        <v>35</v>
      </c>
      <c r="O35" s="193">
        <v>7.8</v>
      </c>
      <c r="P35" s="193">
        <v>8.5</v>
      </c>
      <c r="Q35" s="193">
        <v>8.7</v>
      </c>
      <c r="R35" s="193">
        <v>8.35</v>
      </c>
      <c r="S35" s="193">
        <v>8.8</v>
      </c>
      <c r="T35" s="193">
        <v>8.2</v>
      </c>
      <c r="U35" s="193">
        <v>8.4</v>
      </c>
      <c r="V35" s="193">
        <v>8.2</v>
      </c>
      <c r="W35" s="193">
        <v>8.4</v>
      </c>
      <c r="X35" s="193">
        <v>8</v>
      </c>
      <c r="Y35" s="193">
        <v>8.05</v>
      </c>
      <c r="Z35" s="193">
        <v>8.6</v>
      </c>
      <c r="AA35" s="193">
        <v>8.45</v>
      </c>
      <c r="AB35" s="193">
        <v>7.8</v>
      </c>
      <c r="AC35" s="194">
        <f>AVERAGE(O35:AB35)</f>
        <v>8.303571428571429</v>
      </c>
      <c r="AD35" s="103"/>
      <c r="AE35" s="103"/>
      <c r="AF35" s="422">
        <f>M35+AC35</f>
        <v>16.336904761904762</v>
      </c>
      <c r="AG35" s="219"/>
    </row>
    <row r="36" spans="1:33" ht="15.75" thickBot="1">
      <c r="A36" s="413">
        <v>15</v>
      </c>
      <c r="B36" s="222" t="s">
        <v>347</v>
      </c>
      <c r="C36" s="409" t="s">
        <v>644</v>
      </c>
      <c r="D36" s="222" t="s">
        <v>348</v>
      </c>
      <c r="E36" s="408"/>
      <c r="F36" s="367" t="s">
        <v>25</v>
      </c>
      <c r="G36" s="125">
        <v>4.4</v>
      </c>
      <c r="H36" s="125">
        <v>7.6</v>
      </c>
      <c r="I36" s="125">
        <v>9.25</v>
      </c>
      <c r="J36" s="125">
        <v>8.75</v>
      </c>
      <c r="K36" s="125">
        <v>7.4</v>
      </c>
      <c r="L36" s="125">
        <v>8.6</v>
      </c>
      <c r="M36" s="125">
        <f>AVERAGE(G36:L36)</f>
        <v>7.666666666666667</v>
      </c>
      <c r="N36" s="367" t="s">
        <v>35</v>
      </c>
      <c r="O36" s="193">
        <v>7.4</v>
      </c>
      <c r="P36" s="193">
        <v>8.4</v>
      </c>
      <c r="Q36" s="193">
        <v>8.3</v>
      </c>
      <c r="R36" s="193">
        <v>8.4</v>
      </c>
      <c r="S36" s="193">
        <v>8.8</v>
      </c>
      <c r="T36" s="193">
        <v>8.2</v>
      </c>
      <c r="U36" s="193">
        <v>8.4</v>
      </c>
      <c r="V36" s="193">
        <v>8.2</v>
      </c>
      <c r="W36" s="193">
        <v>8.6</v>
      </c>
      <c r="X36" s="193">
        <v>8</v>
      </c>
      <c r="Y36" s="193">
        <v>8.05</v>
      </c>
      <c r="Z36" s="193">
        <v>8.9</v>
      </c>
      <c r="AA36" s="193">
        <v>8.4</v>
      </c>
      <c r="AB36" s="193">
        <v>7.9</v>
      </c>
      <c r="AC36" s="194">
        <f>AVERAGE(O36:AB36)</f>
        <v>8.282142857142857</v>
      </c>
      <c r="AD36" s="103"/>
      <c r="AE36" s="103"/>
      <c r="AF36" s="422">
        <f>M36+AC36</f>
        <v>15.948809523809523</v>
      </c>
      <c r="AG36" s="219"/>
    </row>
    <row r="37" spans="1:33" ht="15.75" thickBot="1">
      <c r="A37" s="413">
        <v>17</v>
      </c>
      <c r="B37" s="222"/>
      <c r="C37" s="409"/>
      <c r="D37" s="222"/>
      <c r="E37" s="408"/>
      <c r="F37" s="367" t="s">
        <v>25</v>
      </c>
      <c r="G37" s="125">
        <v>7.6</v>
      </c>
      <c r="H37" s="125">
        <v>7.8</v>
      </c>
      <c r="I37" s="125">
        <v>9</v>
      </c>
      <c r="J37" s="125">
        <v>9</v>
      </c>
      <c r="K37" s="125">
        <v>9.4</v>
      </c>
      <c r="L37" s="125">
        <v>8.5</v>
      </c>
      <c r="M37" s="125">
        <f>AVERAGE(G37:L37)</f>
        <v>8.549999999999999</v>
      </c>
      <c r="N37" s="367" t="s">
        <v>35</v>
      </c>
      <c r="O37" s="193">
        <v>8</v>
      </c>
      <c r="P37" s="193">
        <v>8.4</v>
      </c>
      <c r="Q37" s="193">
        <v>8.3</v>
      </c>
      <c r="R37" s="193">
        <v>8.15</v>
      </c>
      <c r="S37" s="193">
        <v>8.8</v>
      </c>
      <c r="T37" s="193">
        <v>8.2</v>
      </c>
      <c r="U37" s="193">
        <v>8.4</v>
      </c>
      <c r="V37" s="193">
        <v>8.2</v>
      </c>
      <c r="W37" s="193">
        <v>8.4</v>
      </c>
      <c r="X37" s="193">
        <v>7.5</v>
      </c>
      <c r="Y37" s="193">
        <v>8</v>
      </c>
      <c r="Z37" s="193">
        <v>8.4</v>
      </c>
      <c r="AA37" s="193">
        <v>8.5</v>
      </c>
      <c r="AB37" s="193">
        <v>8.2</v>
      </c>
      <c r="AC37" s="194">
        <f>AVERAGE(O37:AB37)</f>
        <v>8.246428571428572</v>
      </c>
      <c r="AD37" s="103"/>
      <c r="AE37" s="103"/>
      <c r="AF37" s="422">
        <f>M37+AC37</f>
        <v>16.79642857142857</v>
      </c>
      <c r="AG37" s="219"/>
    </row>
    <row r="38" spans="1:33" ht="15.75" thickBot="1">
      <c r="A38" s="413"/>
      <c r="B38" s="222"/>
      <c r="C38" s="409"/>
      <c r="D38" s="222"/>
      <c r="E38" s="408"/>
      <c r="F38" s="367"/>
      <c r="G38" s="125"/>
      <c r="H38" s="125"/>
      <c r="I38" s="125"/>
      <c r="J38" s="125"/>
      <c r="K38" s="125"/>
      <c r="L38" s="125"/>
      <c r="M38" s="125"/>
      <c r="N38" s="367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4"/>
      <c r="AD38" s="103"/>
      <c r="AE38" s="103"/>
      <c r="AF38" s="422">
        <f>M38+AC38</f>
        <v>0</v>
      </c>
      <c r="AG38" s="219"/>
    </row>
    <row r="39" spans="1:33" ht="15.75" thickBot="1">
      <c r="A39" s="416">
        <v>56</v>
      </c>
      <c r="B39" s="227"/>
      <c r="C39" s="417"/>
      <c r="D39" s="417"/>
      <c r="E39" s="226"/>
      <c r="F39" s="51" t="s">
        <v>25</v>
      </c>
      <c r="G39" s="21">
        <v>7.6</v>
      </c>
      <c r="H39" s="21">
        <v>6.8</v>
      </c>
      <c r="I39" s="21">
        <v>9.25</v>
      </c>
      <c r="J39" s="21">
        <v>8.75</v>
      </c>
      <c r="K39" s="21">
        <v>8</v>
      </c>
      <c r="L39" s="21">
        <v>6.8</v>
      </c>
      <c r="M39" s="21">
        <f>AVERAGE(G39:L39)</f>
        <v>7.866666666666666</v>
      </c>
      <c r="N39" s="51" t="s">
        <v>35</v>
      </c>
      <c r="O39" s="148">
        <v>8.65</v>
      </c>
      <c r="P39" s="148">
        <v>8.8</v>
      </c>
      <c r="Q39" s="148">
        <v>8.75</v>
      </c>
      <c r="R39" s="148">
        <v>8.6</v>
      </c>
      <c r="S39" s="148">
        <v>9</v>
      </c>
      <c r="T39" s="148">
        <v>8.4</v>
      </c>
      <c r="U39" s="148">
        <v>9</v>
      </c>
      <c r="V39" s="148">
        <v>8.4</v>
      </c>
      <c r="W39" s="148">
        <v>8.8</v>
      </c>
      <c r="X39" s="148">
        <v>8</v>
      </c>
      <c r="Y39" s="148">
        <v>8.05</v>
      </c>
      <c r="Z39" s="148">
        <v>9.25</v>
      </c>
      <c r="AA39" s="148">
        <v>8.45</v>
      </c>
      <c r="AB39" s="148">
        <v>9.1</v>
      </c>
      <c r="AC39" s="156">
        <f>AVERAGE(O39:AB39)</f>
        <v>8.660714285714286</v>
      </c>
      <c r="AD39" s="204"/>
      <c r="AE39" s="204"/>
      <c r="AF39" s="422">
        <f>M39+AC39</f>
        <v>16.527380952380952</v>
      </c>
      <c r="AG39" s="224"/>
    </row>
    <row r="40" spans="1:33" ht="15.75" thickBot="1">
      <c r="A40" s="416">
        <v>33</v>
      </c>
      <c r="B40" s="227"/>
      <c r="C40" s="417"/>
      <c r="D40" s="417"/>
      <c r="E40" s="226"/>
      <c r="F40" s="51" t="s">
        <v>25</v>
      </c>
      <c r="G40" s="21">
        <v>8</v>
      </c>
      <c r="H40" s="21">
        <v>8</v>
      </c>
      <c r="I40" s="21">
        <v>7.75</v>
      </c>
      <c r="J40" s="21">
        <v>8.75</v>
      </c>
      <c r="K40" s="21">
        <v>7</v>
      </c>
      <c r="L40" s="21">
        <v>8</v>
      </c>
      <c r="M40" s="21">
        <f>AVERAGE(G40:L40)</f>
        <v>7.916666666666667</v>
      </c>
      <c r="N40" s="51" t="s">
        <v>35</v>
      </c>
      <c r="O40" s="179">
        <v>8.5</v>
      </c>
      <c r="P40" s="179">
        <v>8.5</v>
      </c>
      <c r="Q40" s="179">
        <v>8.4</v>
      </c>
      <c r="R40" s="179">
        <v>8.7</v>
      </c>
      <c r="S40" s="179">
        <v>9</v>
      </c>
      <c r="T40" s="179">
        <v>8.9</v>
      </c>
      <c r="U40" s="179">
        <v>8.8</v>
      </c>
      <c r="V40" s="179">
        <v>9</v>
      </c>
      <c r="W40" s="179">
        <v>8</v>
      </c>
      <c r="X40" s="179">
        <v>8</v>
      </c>
      <c r="Y40" s="179">
        <v>8.1</v>
      </c>
      <c r="Z40" s="179">
        <v>8.85</v>
      </c>
      <c r="AA40" s="179">
        <v>8.4</v>
      </c>
      <c r="AB40" s="179">
        <v>8.9</v>
      </c>
      <c r="AC40" s="156">
        <f>AVERAGE(O40:AB40)</f>
        <v>8.575</v>
      </c>
      <c r="AD40" s="204"/>
      <c r="AE40" s="204"/>
      <c r="AF40" s="422">
        <f>M40+AC40</f>
        <v>16.491666666666667</v>
      </c>
      <c r="AG40" s="224"/>
    </row>
    <row r="41" spans="1:33" ht="15.75" thickBot="1">
      <c r="A41" s="416">
        <v>47</v>
      </c>
      <c r="B41" s="227"/>
      <c r="C41" s="417"/>
      <c r="D41" s="417"/>
      <c r="E41" s="226"/>
      <c r="F41" s="51" t="s">
        <v>25</v>
      </c>
      <c r="G41" s="21">
        <v>7</v>
      </c>
      <c r="H41" s="21">
        <v>6.2</v>
      </c>
      <c r="I41" s="21">
        <v>5.25</v>
      </c>
      <c r="J41" s="21">
        <v>8</v>
      </c>
      <c r="K41" s="21">
        <v>8.2</v>
      </c>
      <c r="L41" s="21">
        <v>8.4</v>
      </c>
      <c r="M41" s="21">
        <f>AVERAGE(G41:L41)</f>
        <v>7.175</v>
      </c>
      <c r="N41" s="51" t="s">
        <v>35</v>
      </c>
      <c r="O41" s="148">
        <v>8.75</v>
      </c>
      <c r="P41" s="148">
        <v>8.4</v>
      </c>
      <c r="Q41" s="148">
        <v>8.4</v>
      </c>
      <c r="R41" s="148">
        <v>8.55</v>
      </c>
      <c r="S41" s="148">
        <v>9</v>
      </c>
      <c r="T41" s="148">
        <v>8.2</v>
      </c>
      <c r="U41" s="148">
        <v>8.6</v>
      </c>
      <c r="V41" s="148">
        <v>9</v>
      </c>
      <c r="W41" s="148">
        <v>8.8</v>
      </c>
      <c r="X41" s="148">
        <v>8</v>
      </c>
      <c r="Y41" s="148">
        <v>8</v>
      </c>
      <c r="Z41" s="148">
        <v>8.85</v>
      </c>
      <c r="AA41" s="148">
        <v>8.4</v>
      </c>
      <c r="AB41" s="148">
        <v>8.9</v>
      </c>
      <c r="AC41" s="156">
        <f>AVERAGE(O41:AB41)</f>
        <v>8.560714285714287</v>
      </c>
      <c r="AD41" s="204"/>
      <c r="AE41" s="204"/>
      <c r="AF41" s="422">
        <f>M41+AC41</f>
        <v>15.735714285714288</v>
      </c>
      <c r="AG41" s="224"/>
    </row>
    <row r="42" spans="1:33" ht="15.75" thickBot="1">
      <c r="A42" s="416">
        <v>48</v>
      </c>
      <c r="B42" s="227"/>
      <c r="C42" s="417"/>
      <c r="D42" s="417"/>
      <c r="E42" s="226"/>
      <c r="F42" s="51" t="s">
        <v>25</v>
      </c>
      <c r="G42" s="21">
        <v>8.2</v>
      </c>
      <c r="H42" s="21">
        <v>7.4</v>
      </c>
      <c r="I42" s="21">
        <v>9.75</v>
      </c>
      <c r="J42" s="21">
        <v>8.75</v>
      </c>
      <c r="K42" s="21">
        <v>7.6</v>
      </c>
      <c r="L42" s="21">
        <v>8.2</v>
      </c>
      <c r="M42" s="21">
        <f>AVERAGE(G42:L42)</f>
        <v>8.316666666666668</v>
      </c>
      <c r="N42" s="51" t="s">
        <v>35</v>
      </c>
      <c r="O42" s="148">
        <v>8.7</v>
      </c>
      <c r="P42" s="148">
        <v>8.4</v>
      </c>
      <c r="Q42" s="148">
        <v>8.45</v>
      </c>
      <c r="R42" s="148">
        <v>8.35</v>
      </c>
      <c r="S42" s="148">
        <v>9</v>
      </c>
      <c r="T42" s="148">
        <v>8.3</v>
      </c>
      <c r="U42" s="148">
        <v>8.6</v>
      </c>
      <c r="V42" s="148">
        <v>9.2</v>
      </c>
      <c r="W42" s="148">
        <v>8.4</v>
      </c>
      <c r="X42" s="148">
        <v>8</v>
      </c>
      <c r="Y42" s="148">
        <v>8</v>
      </c>
      <c r="Z42" s="148">
        <v>8.85</v>
      </c>
      <c r="AA42" s="148">
        <v>8.4</v>
      </c>
      <c r="AB42" s="148">
        <v>9.05</v>
      </c>
      <c r="AC42" s="156">
        <f>AVERAGE(O42:AB42)</f>
        <v>8.55</v>
      </c>
      <c r="AD42" s="204"/>
      <c r="AE42" s="204"/>
      <c r="AF42" s="422">
        <f>M42+AC42</f>
        <v>16.866666666666667</v>
      </c>
      <c r="AG42" s="224"/>
    </row>
    <row r="43" spans="1:33" ht="15.75" thickBot="1">
      <c r="A43" s="416">
        <v>50</v>
      </c>
      <c r="B43" s="227"/>
      <c r="C43" s="417"/>
      <c r="D43" s="417"/>
      <c r="E43" s="226"/>
      <c r="F43" s="51" t="s">
        <v>25</v>
      </c>
      <c r="G43" s="21">
        <v>6.8</v>
      </c>
      <c r="H43" s="21">
        <v>8.2</v>
      </c>
      <c r="I43" s="21">
        <v>5.25</v>
      </c>
      <c r="J43" s="21">
        <v>10</v>
      </c>
      <c r="K43" s="21">
        <v>7.8</v>
      </c>
      <c r="L43" s="21">
        <v>8.6</v>
      </c>
      <c r="M43" s="21">
        <f>AVERAGE(G43:L43)</f>
        <v>7.7749999999999995</v>
      </c>
      <c r="N43" s="51" t="s">
        <v>35</v>
      </c>
      <c r="O43" s="148">
        <v>8.45</v>
      </c>
      <c r="P43" s="148">
        <v>8.7</v>
      </c>
      <c r="Q43" s="148">
        <v>8.5</v>
      </c>
      <c r="R43" s="148">
        <v>8.6</v>
      </c>
      <c r="S43" s="148">
        <v>8.8</v>
      </c>
      <c r="T43" s="148">
        <v>8.3</v>
      </c>
      <c r="U43" s="148">
        <v>8.6</v>
      </c>
      <c r="V43" s="148">
        <v>8.6</v>
      </c>
      <c r="W43" s="148">
        <v>8.6</v>
      </c>
      <c r="X43" s="148">
        <v>8</v>
      </c>
      <c r="Y43" s="148">
        <v>8</v>
      </c>
      <c r="Z43" s="148">
        <v>9.05</v>
      </c>
      <c r="AA43" s="148">
        <v>8.4</v>
      </c>
      <c r="AB43" s="148">
        <v>8.8</v>
      </c>
      <c r="AC43" s="156">
        <f>AVERAGE(O43:AB43)</f>
        <v>8.528571428571428</v>
      </c>
      <c r="AD43" s="204"/>
      <c r="AE43" s="204"/>
      <c r="AF43" s="422">
        <f>M43+AC43</f>
        <v>16.303571428571427</v>
      </c>
      <c r="AG43" s="224"/>
    </row>
    <row r="44" spans="1:33" ht="15.75" thickBot="1">
      <c r="A44" s="416">
        <v>53</v>
      </c>
      <c r="B44" s="227"/>
      <c r="C44" s="417"/>
      <c r="D44" s="417" t="s">
        <v>425</v>
      </c>
      <c r="E44" s="226"/>
      <c r="F44" s="51" t="s">
        <v>25</v>
      </c>
      <c r="G44" s="21">
        <v>9</v>
      </c>
      <c r="H44" s="21">
        <v>7.4</v>
      </c>
      <c r="I44" s="21">
        <v>9.25</v>
      </c>
      <c r="J44" s="21">
        <v>9.25</v>
      </c>
      <c r="K44" s="21">
        <v>8.8</v>
      </c>
      <c r="L44" s="21">
        <v>8.8</v>
      </c>
      <c r="M44" s="21">
        <f>AVERAGE(G44:L44)</f>
        <v>8.75</v>
      </c>
      <c r="N44" s="51" t="s">
        <v>35</v>
      </c>
      <c r="O44" s="148">
        <v>8.4</v>
      </c>
      <c r="P44" s="148">
        <v>8.4</v>
      </c>
      <c r="Q44" s="148">
        <v>8.6</v>
      </c>
      <c r="R44" s="148">
        <v>8.6</v>
      </c>
      <c r="S44" s="148">
        <v>9</v>
      </c>
      <c r="T44" s="148">
        <v>8.3</v>
      </c>
      <c r="U44" s="148">
        <v>8.6</v>
      </c>
      <c r="V44" s="148">
        <v>8.6</v>
      </c>
      <c r="W44" s="148">
        <v>8.4</v>
      </c>
      <c r="X44" s="148">
        <v>8</v>
      </c>
      <c r="Y44" s="148">
        <v>8.3</v>
      </c>
      <c r="Z44" s="148">
        <v>9.05</v>
      </c>
      <c r="AA44" s="148">
        <v>8.45</v>
      </c>
      <c r="AB44" s="148">
        <v>8.3</v>
      </c>
      <c r="AC44" s="156">
        <f>AVERAGE(O44:AB44)</f>
        <v>8.5</v>
      </c>
      <c r="AD44" s="204"/>
      <c r="AE44" s="204"/>
      <c r="AF44" s="422">
        <f>M44+AC44</f>
        <v>17.25</v>
      </c>
      <c r="AG44" s="224"/>
    </row>
    <row r="45" spans="1:33" ht="15.75" thickBot="1">
      <c r="A45" s="416">
        <v>52</v>
      </c>
      <c r="B45" s="227"/>
      <c r="C45" s="417"/>
      <c r="D45" s="417"/>
      <c r="E45" s="226"/>
      <c r="F45" s="51" t="s">
        <v>25</v>
      </c>
      <c r="G45" s="21">
        <v>8.2</v>
      </c>
      <c r="H45" s="21">
        <v>6.8</v>
      </c>
      <c r="I45" s="21">
        <v>8.25</v>
      </c>
      <c r="J45" s="21">
        <v>9</v>
      </c>
      <c r="K45" s="21">
        <v>6.8</v>
      </c>
      <c r="L45" s="21">
        <v>8</v>
      </c>
      <c r="M45" s="21">
        <f>AVERAGE(G45:L45)</f>
        <v>7.841666666666666</v>
      </c>
      <c r="N45" s="51" t="s">
        <v>35</v>
      </c>
      <c r="O45" s="148">
        <v>8.25</v>
      </c>
      <c r="P45" s="148">
        <v>8.5</v>
      </c>
      <c r="Q45" s="148">
        <v>8.65</v>
      </c>
      <c r="R45" s="148">
        <v>8.7</v>
      </c>
      <c r="S45" s="148">
        <v>9</v>
      </c>
      <c r="T45" s="148">
        <v>8.3</v>
      </c>
      <c r="U45" s="148">
        <v>8.8</v>
      </c>
      <c r="V45" s="148">
        <v>8.4</v>
      </c>
      <c r="W45" s="148">
        <v>8.4</v>
      </c>
      <c r="X45" s="148">
        <v>8</v>
      </c>
      <c r="Y45" s="148">
        <v>8</v>
      </c>
      <c r="Z45" s="148">
        <v>9.05</v>
      </c>
      <c r="AA45" s="148">
        <v>8.4</v>
      </c>
      <c r="AB45" s="148">
        <v>8.5</v>
      </c>
      <c r="AC45" s="156">
        <f>AVERAGE(O45:AB45)</f>
        <v>8.496428571428572</v>
      </c>
      <c r="AD45" s="204"/>
      <c r="AE45" s="204"/>
      <c r="AF45" s="422">
        <f>M45+AC45</f>
        <v>16.33809523809524</v>
      </c>
      <c r="AG45" s="224"/>
    </row>
    <row r="46" spans="1:33" ht="15.75" thickBot="1">
      <c r="A46" s="416">
        <v>54</v>
      </c>
      <c r="B46" s="227"/>
      <c r="C46" s="417"/>
      <c r="D46" s="417"/>
      <c r="E46" s="226"/>
      <c r="F46" s="51" t="s">
        <v>25</v>
      </c>
      <c r="G46" s="21">
        <v>8.4</v>
      </c>
      <c r="H46" s="21">
        <v>8.2</v>
      </c>
      <c r="I46" s="21">
        <v>9.5</v>
      </c>
      <c r="J46" s="21">
        <v>8.5</v>
      </c>
      <c r="K46" s="21">
        <v>8.2</v>
      </c>
      <c r="L46" s="21">
        <v>8</v>
      </c>
      <c r="M46" s="21">
        <f>AVERAGE(G46:L46)</f>
        <v>8.466666666666667</v>
      </c>
      <c r="N46" s="51" t="s">
        <v>35</v>
      </c>
      <c r="O46" s="148">
        <v>8.35</v>
      </c>
      <c r="P46" s="148">
        <v>8.4</v>
      </c>
      <c r="Q46" s="148">
        <v>8.3</v>
      </c>
      <c r="R46" s="148">
        <v>8.6</v>
      </c>
      <c r="S46" s="148">
        <v>9</v>
      </c>
      <c r="T46" s="148">
        <v>8.2</v>
      </c>
      <c r="U46" s="148">
        <v>8.8</v>
      </c>
      <c r="V46" s="148">
        <v>9</v>
      </c>
      <c r="W46" s="148">
        <v>8.4</v>
      </c>
      <c r="X46" s="148">
        <v>8</v>
      </c>
      <c r="Y46" s="148">
        <v>7.95</v>
      </c>
      <c r="Z46" s="148">
        <v>8.95</v>
      </c>
      <c r="AA46" s="148">
        <v>8.4</v>
      </c>
      <c r="AB46" s="148">
        <v>8.4</v>
      </c>
      <c r="AC46" s="156">
        <f>AVERAGE(O46:AB46)</f>
        <v>8.482142857142858</v>
      </c>
      <c r="AD46" s="204"/>
      <c r="AE46" s="204"/>
      <c r="AF46" s="422">
        <f>M46+AC46</f>
        <v>16.948809523809523</v>
      </c>
      <c r="AG46" s="224"/>
    </row>
    <row r="47" spans="1:33" ht="15.75" thickBot="1">
      <c r="A47" s="416">
        <v>38</v>
      </c>
      <c r="B47" s="227"/>
      <c r="C47" s="417"/>
      <c r="D47" s="417"/>
      <c r="E47" s="226"/>
      <c r="F47" s="51" t="s">
        <v>25</v>
      </c>
      <c r="G47" s="21">
        <v>7</v>
      </c>
      <c r="H47" s="21">
        <v>8.8</v>
      </c>
      <c r="I47" s="21">
        <v>9</v>
      </c>
      <c r="J47" s="21">
        <v>9.25</v>
      </c>
      <c r="K47" s="21">
        <v>6.6</v>
      </c>
      <c r="L47" s="21">
        <v>5.2</v>
      </c>
      <c r="M47" s="21">
        <f>AVERAGE(G47:L47)</f>
        <v>7.641666666666667</v>
      </c>
      <c r="N47" s="51" t="s">
        <v>35</v>
      </c>
      <c r="O47" s="179">
        <v>8.5</v>
      </c>
      <c r="P47" s="179">
        <v>8.5</v>
      </c>
      <c r="Q47" s="179">
        <v>8.45</v>
      </c>
      <c r="R47" s="179">
        <v>8.55</v>
      </c>
      <c r="S47" s="179">
        <v>9</v>
      </c>
      <c r="T47" s="179">
        <v>8.2</v>
      </c>
      <c r="U47" s="179">
        <v>8.6</v>
      </c>
      <c r="V47" s="179">
        <v>8.6</v>
      </c>
      <c r="W47" s="179">
        <v>8.2</v>
      </c>
      <c r="X47" s="179">
        <v>8</v>
      </c>
      <c r="Y47" s="179">
        <v>8</v>
      </c>
      <c r="Z47" s="179">
        <v>8.85</v>
      </c>
      <c r="AA47" s="179">
        <v>8.4</v>
      </c>
      <c r="AB47" s="179">
        <v>8.7</v>
      </c>
      <c r="AC47" s="156">
        <f>AVERAGE(O47:AB47)</f>
        <v>8.467857142857143</v>
      </c>
      <c r="AD47" s="204"/>
      <c r="AE47" s="204"/>
      <c r="AF47" s="422">
        <f>M47+AC47</f>
        <v>16.10952380952381</v>
      </c>
      <c r="AG47" s="224"/>
    </row>
    <row r="48" spans="1:33" ht="15.75" thickBot="1">
      <c r="A48" s="416">
        <v>51</v>
      </c>
      <c r="B48" s="227"/>
      <c r="C48" s="417"/>
      <c r="D48" s="417" t="s">
        <v>421</v>
      </c>
      <c r="E48" s="226"/>
      <c r="F48" s="51" t="s">
        <v>25</v>
      </c>
      <c r="G48" s="21">
        <v>8.2</v>
      </c>
      <c r="H48" s="21">
        <v>7.2</v>
      </c>
      <c r="I48" s="21">
        <v>9.5</v>
      </c>
      <c r="J48" s="21">
        <v>9.25</v>
      </c>
      <c r="K48" s="21">
        <v>9.2</v>
      </c>
      <c r="L48" s="21">
        <v>9</v>
      </c>
      <c r="M48" s="21">
        <f>AVERAGE(G48:L48)</f>
        <v>8.725</v>
      </c>
      <c r="N48" s="51" t="s">
        <v>35</v>
      </c>
      <c r="O48" s="148">
        <v>8.1</v>
      </c>
      <c r="P48" s="148">
        <v>8.5</v>
      </c>
      <c r="Q48" s="148">
        <v>8.5</v>
      </c>
      <c r="R48" s="148">
        <v>8.35</v>
      </c>
      <c r="S48" s="148">
        <v>9</v>
      </c>
      <c r="T48" s="148">
        <v>8.4</v>
      </c>
      <c r="U48" s="148">
        <v>8.6</v>
      </c>
      <c r="V48" s="148">
        <v>8.8</v>
      </c>
      <c r="W48" s="148">
        <v>8.4</v>
      </c>
      <c r="X48" s="148">
        <v>8</v>
      </c>
      <c r="Y48" s="148">
        <v>8</v>
      </c>
      <c r="Z48" s="148">
        <v>8.95</v>
      </c>
      <c r="AA48" s="148">
        <v>8.4</v>
      </c>
      <c r="AB48" s="148">
        <v>8.2</v>
      </c>
      <c r="AC48" s="156">
        <f>AVERAGE(O48:AB48)</f>
        <v>8.442857142857145</v>
      </c>
      <c r="AD48" s="204"/>
      <c r="AE48" s="204"/>
      <c r="AF48" s="422">
        <f>M48+AC48</f>
        <v>17.167857142857144</v>
      </c>
      <c r="AG48" s="224"/>
    </row>
    <row r="49" spans="1:33" ht="15.75" thickBot="1">
      <c r="A49" s="416">
        <v>32</v>
      </c>
      <c r="B49" s="227"/>
      <c r="C49" s="417"/>
      <c r="D49" s="417"/>
      <c r="E49" s="226"/>
      <c r="F49" s="51" t="s">
        <v>25</v>
      </c>
      <c r="G49" s="21">
        <v>6.4</v>
      </c>
      <c r="H49" s="21">
        <v>7</v>
      </c>
      <c r="I49" s="21">
        <v>9.25</v>
      </c>
      <c r="J49" s="21">
        <v>9.5</v>
      </c>
      <c r="K49" s="21">
        <v>8.2</v>
      </c>
      <c r="L49" s="21">
        <v>9</v>
      </c>
      <c r="M49" s="21">
        <f>AVERAGE(G49:L49)</f>
        <v>8.225</v>
      </c>
      <c r="N49" s="51" t="s">
        <v>35</v>
      </c>
      <c r="O49" s="179">
        <v>7.9</v>
      </c>
      <c r="P49" s="179">
        <v>8.6</v>
      </c>
      <c r="Q49" s="179">
        <v>8.3</v>
      </c>
      <c r="R49" s="179">
        <v>8.5</v>
      </c>
      <c r="S49" s="179">
        <v>8.8</v>
      </c>
      <c r="T49" s="179">
        <v>8.4</v>
      </c>
      <c r="U49" s="179">
        <v>8.4</v>
      </c>
      <c r="V49" s="179">
        <v>9</v>
      </c>
      <c r="W49" s="179">
        <v>8.8</v>
      </c>
      <c r="X49" s="179">
        <v>8</v>
      </c>
      <c r="Y49" s="179">
        <v>8.1</v>
      </c>
      <c r="Z49" s="179">
        <v>8.95</v>
      </c>
      <c r="AA49" s="179">
        <v>8.45</v>
      </c>
      <c r="AB49" s="179">
        <v>8</v>
      </c>
      <c r="AC49" s="156">
        <f>AVERAGE(O49:AB49)</f>
        <v>8.442857142857141</v>
      </c>
      <c r="AD49" s="204"/>
      <c r="AE49" s="204"/>
      <c r="AF49" s="422">
        <f>M49+AC49</f>
        <v>16.66785714285714</v>
      </c>
      <c r="AG49" s="224"/>
    </row>
    <row r="50" spans="1:33" ht="15.75" thickBot="1">
      <c r="A50" s="416">
        <v>41</v>
      </c>
      <c r="B50" s="227"/>
      <c r="C50" s="417"/>
      <c r="D50" s="417"/>
      <c r="E50" s="226"/>
      <c r="F50" s="51" t="s">
        <v>25</v>
      </c>
      <c r="G50" s="21">
        <v>7.2</v>
      </c>
      <c r="H50" s="21">
        <v>7.8</v>
      </c>
      <c r="I50" s="21">
        <v>9.75</v>
      </c>
      <c r="J50" s="21">
        <v>9.25</v>
      </c>
      <c r="K50" s="21">
        <v>8.8</v>
      </c>
      <c r="L50" s="21">
        <v>8.4</v>
      </c>
      <c r="M50" s="21">
        <f>AVERAGE(G50:L50)</f>
        <v>8.533333333333333</v>
      </c>
      <c r="N50" s="51" t="s">
        <v>35</v>
      </c>
      <c r="O50" s="148">
        <v>8.25</v>
      </c>
      <c r="P50" s="148">
        <v>8.5</v>
      </c>
      <c r="Q50" s="148">
        <v>8.45</v>
      </c>
      <c r="R50" s="148">
        <v>8.3</v>
      </c>
      <c r="S50" s="148">
        <v>9</v>
      </c>
      <c r="T50" s="148">
        <v>8.2</v>
      </c>
      <c r="U50" s="148">
        <v>8.6</v>
      </c>
      <c r="V50" s="148">
        <v>8.2</v>
      </c>
      <c r="W50" s="148">
        <v>8.4</v>
      </c>
      <c r="X50" s="148">
        <v>8</v>
      </c>
      <c r="Y50" s="148">
        <v>8</v>
      </c>
      <c r="Z50" s="148">
        <v>8.75</v>
      </c>
      <c r="AA50" s="148">
        <v>8.4</v>
      </c>
      <c r="AB50" s="148">
        <v>8.8</v>
      </c>
      <c r="AC50" s="156">
        <f>AVERAGE(O50:AB50)</f>
        <v>8.417857142857143</v>
      </c>
      <c r="AD50" s="204"/>
      <c r="AE50" s="204"/>
      <c r="AF50" s="422">
        <f>M50+AC50</f>
        <v>16.951190476190476</v>
      </c>
      <c r="AG50" s="224"/>
    </row>
    <row r="51" spans="1:33" ht="15.75" thickBot="1">
      <c r="A51" s="416">
        <v>57</v>
      </c>
      <c r="B51" s="227"/>
      <c r="C51" s="417"/>
      <c r="D51" s="417"/>
      <c r="E51" s="226"/>
      <c r="F51" s="51" t="s">
        <v>25</v>
      </c>
      <c r="G51" s="21">
        <v>6.8</v>
      </c>
      <c r="H51" s="21">
        <v>8.8</v>
      </c>
      <c r="I51" s="21">
        <v>9</v>
      </c>
      <c r="J51" s="21">
        <v>9.5</v>
      </c>
      <c r="K51" s="21">
        <v>8.4</v>
      </c>
      <c r="L51" s="21">
        <v>8</v>
      </c>
      <c r="M51" s="21">
        <f>AVERAGE(G51:L51)</f>
        <v>8.416666666666666</v>
      </c>
      <c r="N51" s="51" t="s">
        <v>35</v>
      </c>
      <c r="O51" s="148">
        <v>7.75</v>
      </c>
      <c r="P51" s="148">
        <v>8.4</v>
      </c>
      <c r="Q51" s="148">
        <v>8.4</v>
      </c>
      <c r="R51" s="148">
        <v>8.4</v>
      </c>
      <c r="S51" s="148">
        <v>8.8</v>
      </c>
      <c r="T51" s="148">
        <v>8.2</v>
      </c>
      <c r="U51" s="148">
        <v>8.6</v>
      </c>
      <c r="V51" s="148">
        <v>8.6</v>
      </c>
      <c r="W51" s="148">
        <v>8.8</v>
      </c>
      <c r="X51" s="148">
        <v>8</v>
      </c>
      <c r="Y51" s="148">
        <v>8</v>
      </c>
      <c r="Z51" s="148">
        <v>9.05</v>
      </c>
      <c r="AA51" s="148">
        <v>8.4</v>
      </c>
      <c r="AB51" s="148">
        <v>8.3</v>
      </c>
      <c r="AC51" s="156">
        <f>AVERAGE(O51:AB51)</f>
        <v>8.407142857142857</v>
      </c>
      <c r="AD51" s="204"/>
      <c r="AE51" s="204"/>
      <c r="AF51" s="422">
        <f>M51+AC51</f>
        <v>16.823809523809523</v>
      </c>
      <c r="AG51" s="224"/>
    </row>
    <row r="52" spans="1:33" ht="15.75" thickBot="1">
      <c r="A52" s="416">
        <v>40</v>
      </c>
      <c r="B52" s="227"/>
      <c r="C52" s="417"/>
      <c r="D52" s="417" t="s">
        <v>399</v>
      </c>
      <c r="E52" s="226"/>
      <c r="F52" s="51" t="s">
        <v>25</v>
      </c>
      <c r="G52" s="21">
        <v>8.4</v>
      </c>
      <c r="H52" s="21">
        <v>9.4</v>
      </c>
      <c r="I52" s="21">
        <v>9.25</v>
      </c>
      <c r="J52" s="21">
        <v>9.5</v>
      </c>
      <c r="K52" s="21">
        <v>7.8</v>
      </c>
      <c r="L52" s="21">
        <v>7.2</v>
      </c>
      <c r="M52" s="21">
        <f>AVERAGE(G52:L52)</f>
        <v>8.591666666666667</v>
      </c>
      <c r="N52" s="51" t="s">
        <v>35</v>
      </c>
      <c r="O52" s="148">
        <v>8.5</v>
      </c>
      <c r="P52" s="148">
        <v>8.8</v>
      </c>
      <c r="Q52" s="148">
        <v>8.4</v>
      </c>
      <c r="R52" s="148">
        <v>8.4</v>
      </c>
      <c r="S52" s="148">
        <v>8.8</v>
      </c>
      <c r="T52" s="148">
        <v>8.2</v>
      </c>
      <c r="U52" s="148">
        <v>8.4</v>
      </c>
      <c r="V52" s="148">
        <v>8.6</v>
      </c>
      <c r="W52" s="148">
        <v>8</v>
      </c>
      <c r="X52" s="148">
        <v>8</v>
      </c>
      <c r="Y52" s="148">
        <v>8</v>
      </c>
      <c r="Z52" s="148">
        <v>8.75</v>
      </c>
      <c r="AA52" s="148">
        <v>8.4</v>
      </c>
      <c r="AB52" s="148">
        <v>8.3</v>
      </c>
      <c r="AC52" s="156">
        <f>AVERAGE(O52:AB52)</f>
        <v>8.396428571428572</v>
      </c>
      <c r="AD52" s="204"/>
      <c r="AE52" s="204"/>
      <c r="AF52" s="422">
        <f>M52+AC52</f>
        <v>16.98809523809524</v>
      </c>
      <c r="AG52" s="224"/>
    </row>
    <row r="53" spans="1:33" ht="15.75" thickBot="1">
      <c r="A53" s="416">
        <v>37</v>
      </c>
      <c r="B53" s="227"/>
      <c r="C53" s="417"/>
      <c r="D53" s="417" t="s">
        <v>393</v>
      </c>
      <c r="E53" s="226"/>
      <c r="F53" s="51" t="s">
        <v>25</v>
      </c>
      <c r="G53" s="21">
        <v>7.6</v>
      </c>
      <c r="H53" s="21">
        <v>7.4</v>
      </c>
      <c r="I53" s="21">
        <v>9.75</v>
      </c>
      <c r="J53" s="21">
        <v>9.25</v>
      </c>
      <c r="K53" s="21">
        <v>9.2</v>
      </c>
      <c r="L53" s="21">
        <v>8.6</v>
      </c>
      <c r="M53" s="21">
        <f>AVERAGE(G53:L53)</f>
        <v>8.633333333333335</v>
      </c>
      <c r="N53" s="51" t="s">
        <v>35</v>
      </c>
      <c r="O53" s="179">
        <v>8.2</v>
      </c>
      <c r="P53" s="179">
        <v>8.6</v>
      </c>
      <c r="Q53" s="179">
        <v>8.4</v>
      </c>
      <c r="R53" s="179">
        <v>8.55</v>
      </c>
      <c r="S53" s="179">
        <v>9</v>
      </c>
      <c r="T53" s="179">
        <v>8.2</v>
      </c>
      <c r="U53" s="179">
        <v>8.4</v>
      </c>
      <c r="V53" s="179">
        <v>8.4</v>
      </c>
      <c r="W53" s="179">
        <v>8</v>
      </c>
      <c r="X53" s="179">
        <v>8</v>
      </c>
      <c r="Y53" s="179">
        <v>7.95</v>
      </c>
      <c r="Z53" s="179">
        <v>8.95</v>
      </c>
      <c r="AA53" s="179">
        <v>8.4</v>
      </c>
      <c r="AB53" s="179">
        <v>8.3</v>
      </c>
      <c r="AC53" s="156">
        <f>AVERAGE(O53:AB53)</f>
        <v>8.382142857142858</v>
      </c>
      <c r="AD53" s="204"/>
      <c r="AE53" s="204"/>
      <c r="AF53" s="422">
        <f>M53+AC53</f>
        <v>17.015476190476193</v>
      </c>
      <c r="AG53" s="224"/>
    </row>
    <row r="54" spans="1:33" ht="15.75" thickBot="1">
      <c r="A54" s="416">
        <v>58</v>
      </c>
      <c r="B54" s="227"/>
      <c r="C54" s="417"/>
      <c r="D54" s="417" t="s">
        <v>743</v>
      </c>
      <c r="E54" s="226"/>
      <c r="F54" s="51" t="s">
        <v>25</v>
      </c>
      <c r="G54" s="21">
        <v>8.8</v>
      </c>
      <c r="H54" s="21">
        <v>7.8</v>
      </c>
      <c r="I54" s="21">
        <v>9.5</v>
      </c>
      <c r="J54" s="21">
        <v>9.5</v>
      </c>
      <c r="K54" s="21">
        <v>7.4</v>
      </c>
      <c r="L54" s="21">
        <v>8.4</v>
      </c>
      <c r="M54" s="21">
        <f>AVERAGE(G54:L54)</f>
        <v>8.566666666666666</v>
      </c>
      <c r="N54" s="51" t="s">
        <v>35</v>
      </c>
      <c r="O54" s="148">
        <v>7.8</v>
      </c>
      <c r="P54" s="148">
        <v>8.4</v>
      </c>
      <c r="Q54" s="148">
        <v>8.3</v>
      </c>
      <c r="R54" s="148">
        <v>8.45</v>
      </c>
      <c r="S54" s="148">
        <v>8.8</v>
      </c>
      <c r="T54" s="148">
        <v>8.8</v>
      </c>
      <c r="U54" s="148">
        <v>8.4</v>
      </c>
      <c r="V54" s="148">
        <v>8.2</v>
      </c>
      <c r="W54" s="148">
        <v>8.6</v>
      </c>
      <c r="X54" s="148">
        <v>8</v>
      </c>
      <c r="Y54" s="148">
        <v>8</v>
      </c>
      <c r="Z54" s="148">
        <v>9.15</v>
      </c>
      <c r="AA54" s="148">
        <v>8.45</v>
      </c>
      <c r="AB54" s="148">
        <v>8</v>
      </c>
      <c r="AC54" s="156">
        <f>AVERAGE(O54:AB54)</f>
        <v>8.382142857142856</v>
      </c>
      <c r="AD54" s="204"/>
      <c r="AE54" s="204"/>
      <c r="AF54" s="422">
        <f>M54+AC54</f>
        <v>16.948809523809523</v>
      </c>
      <c r="AG54" s="224"/>
    </row>
    <row r="55" spans="1:33" ht="15.75" thickBot="1">
      <c r="A55" s="416">
        <v>39</v>
      </c>
      <c r="B55" s="227"/>
      <c r="C55" s="417"/>
      <c r="D55" s="417" t="s">
        <v>742</v>
      </c>
      <c r="E55" s="226"/>
      <c r="F55" s="51" t="s">
        <v>25</v>
      </c>
      <c r="G55" s="21">
        <v>8.2</v>
      </c>
      <c r="H55" s="21">
        <v>8.8</v>
      </c>
      <c r="I55" s="21">
        <v>10</v>
      </c>
      <c r="J55" s="21">
        <v>9</v>
      </c>
      <c r="K55" s="21">
        <v>8.6</v>
      </c>
      <c r="L55" s="21">
        <v>8.4</v>
      </c>
      <c r="M55" s="21">
        <f>AVERAGE(G55:L55)</f>
        <v>8.833333333333334</v>
      </c>
      <c r="N55" s="51" t="s">
        <v>35</v>
      </c>
      <c r="O55" s="148">
        <v>7.85</v>
      </c>
      <c r="P55" s="148">
        <v>8.5</v>
      </c>
      <c r="Q55" s="148">
        <v>8.45</v>
      </c>
      <c r="R55" s="148">
        <v>8.55</v>
      </c>
      <c r="S55" s="148">
        <v>8.8</v>
      </c>
      <c r="T55" s="148">
        <v>8.2</v>
      </c>
      <c r="U55" s="148">
        <v>8.6</v>
      </c>
      <c r="V55" s="148">
        <v>8.4</v>
      </c>
      <c r="W55" s="148">
        <v>8.2</v>
      </c>
      <c r="X55" s="148">
        <v>8</v>
      </c>
      <c r="Y55" s="148">
        <v>7.95</v>
      </c>
      <c r="Z55" s="148">
        <v>8.95</v>
      </c>
      <c r="AA55" s="148">
        <v>8.4</v>
      </c>
      <c r="AB55" s="148">
        <v>8.3</v>
      </c>
      <c r="AC55" s="156">
        <f>AVERAGE(O55:AB55)</f>
        <v>8.367857142857144</v>
      </c>
      <c r="AD55" s="204"/>
      <c r="AE55" s="204"/>
      <c r="AF55" s="422">
        <f>M55+AC55</f>
        <v>17.201190476190476</v>
      </c>
      <c r="AG55" s="224"/>
    </row>
    <row r="56" spans="1:33" ht="15.75" thickBot="1">
      <c r="A56" s="416">
        <v>55</v>
      </c>
      <c r="B56" s="227"/>
      <c r="C56" s="417"/>
      <c r="D56" s="417"/>
      <c r="E56" s="226"/>
      <c r="F56" s="51" t="s">
        <v>25</v>
      </c>
      <c r="G56" s="21">
        <v>5.8</v>
      </c>
      <c r="H56" s="21">
        <v>6.8</v>
      </c>
      <c r="I56" s="21">
        <v>9.25</v>
      </c>
      <c r="J56" s="21">
        <v>8.25</v>
      </c>
      <c r="K56" s="21">
        <v>7.6</v>
      </c>
      <c r="L56" s="21">
        <v>8.2</v>
      </c>
      <c r="M56" s="21">
        <f>AVERAGE(G56:L56)</f>
        <v>7.650000000000001</v>
      </c>
      <c r="N56" s="51" t="s">
        <v>35</v>
      </c>
      <c r="O56" s="148">
        <v>7.8</v>
      </c>
      <c r="P56" s="148">
        <v>8.5</v>
      </c>
      <c r="Q56" s="148">
        <v>8.3</v>
      </c>
      <c r="R56" s="148">
        <v>8.3</v>
      </c>
      <c r="S56" s="148">
        <v>8.8</v>
      </c>
      <c r="T56" s="148">
        <v>8.2</v>
      </c>
      <c r="U56" s="148">
        <v>8.4</v>
      </c>
      <c r="V56" s="148">
        <v>8.6</v>
      </c>
      <c r="W56" s="148">
        <v>8.8</v>
      </c>
      <c r="X56" s="148">
        <v>8</v>
      </c>
      <c r="Y56" s="148">
        <v>8.3</v>
      </c>
      <c r="Z56" s="148">
        <v>8.45</v>
      </c>
      <c r="AA56" s="148">
        <v>8.45</v>
      </c>
      <c r="AB56" s="148">
        <v>8.1</v>
      </c>
      <c r="AC56" s="156">
        <f>AVERAGE(O56:AB56)</f>
        <v>8.357142857142858</v>
      </c>
      <c r="AD56" s="204"/>
      <c r="AE56" s="204"/>
      <c r="AF56" s="422">
        <f>M56+AC56</f>
        <v>16.00714285714286</v>
      </c>
      <c r="AG56" s="224"/>
    </row>
    <row r="57" spans="1:33" ht="15.75" thickBot="1">
      <c r="A57" s="416">
        <v>49</v>
      </c>
      <c r="B57" s="227"/>
      <c r="C57" s="417"/>
      <c r="D57" s="417" t="s">
        <v>417</v>
      </c>
      <c r="E57" s="226"/>
      <c r="F57" s="51" t="s">
        <v>25</v>
      </c>
      <c r="G57" s="21">
        <v>7</v>
      </c>
      <c r="H57" s="21">
        <v>8.4</v>
      </c>
      <c r="I57" s="21">
        <v>9.75</v>
      </c>
      <c r="J57" s="21">
        <v>9</v>
      </c>
      <c r="K57" s="21">
        <v>8.6</v>
      </c>
      <c r="L57" s="21">
        <v>9.2</v>
      </c>
      <c r="M57" s="21">
        <f>AVERAGE(G57:L57)</f>
        <v>8.658333333333333</v>
      </c>
      <c r="N57" s="51" t="s">
        <v>35</v>
      </c>
      <c r="O57" s="148">
        <v>7.9</v>
      </c>
      <c r="P57" s="148">
        <v>8.5</v>
      </c>
      <c r="Q57" s="148">
        <v>8.4</v>
      </c>
      <c r="R57" s="148">
        <v>8.2</v>
      </c>
      <c r="S57" s="148">
        <v>8.8</v>
      </c>
      <c r="T57" s="148">
        <v>8.2</v>
      </c>
      <c r="U57" s="148">
        <v>8.4</v>
      </c>
      <c r="V57" s="148">
        <v>8.4</v>
      </c>
      <c r="W57" s="148">
        <v>8.4</v>
      </c>
      <c r="X57" s="148">
        <v>8</v>
      </c>
      <c r="Y57" s="148">
        <v>8.2</v>
      </c>
      <c r="Z57" s="148">
        <v>8.9</v>
      </c>
      <c r="AA57" s="148">
        <v>8.45</v>
      </c>
      <c r="AB57" s="148">
        <v>8.1</v>
      </c>
      <c r="AC57" s="156">
        <f>AVERAGE(O57:AB57)</f>
        <v>8.346428571428572</v>
      </c>
      <c r="AD57" s="204"/>
      <c r="AE57" s="204"/>
      <c r="AF57" s="422">
        <f>M57+AC57</f>
        <v>17.004761904761907</v>
      </c>
      <c r="AG57" s="224"/>
    </row>
    <row r="58" spans="1:33" ht="15.75" thickBot="1">
      <c r="A58" s="416">
        <v>46</v>
      </c>
      <c r="B58" s="227"/>
      <c r="C58" s="417"/>
      <c r="D58" s="417"/>
      <c r="E58" s="226"/>
      <c r="F58" s="51" t="s">
        <v>25</v>
      </c>
      <c r="G58" s="21">
        <v>7</v>
      </c>
      <c r="H58" s="21">
        <v>7.8</v>
      </c>
      <c r="I58" s="21">
        <v>9.5</v>
      </c>
      <c r="J58" s="21">
        <v>8.5</v>
      </c>
      <c r="K58" s="21">
        <v>5.2</v>
      </c>
      <c r="L58" s="21">
        <v>9</v>
      </c>
      <c r="M58" s="21">
        <f>AVERAGE(G58:L58)</f>
        <v>7.833333333333333</v>
      </c>
      <c r="N58" s="51" t="s">
        <v>35</v>
      </c>
      <c r="O58" s="148">
        <v>7.8</v>
      </c>
      <c r="P58" s="148">
        <v>8.5</v>
      </c>
      <c r="Q58" s="148">
        <v>8.3</v>
      </c>
      <c r="R58" s="148">
        <v>8.45</v>
      </c>
      <c r="S58" s="148">
        <v>8.8</v>
      </c>
      <c r="T58" s="148">
        <v>8.2</v>
      </c>
      <c r="U58" s="148">
        <v>8.4</v>
      </c>
      <c r="V58" s="148">
        <v>8.6</v>
      </c>
      <c r="W58" s="148">
        <v>8.4</v>
      </c>
      <c r="X58" s="148">
        <v>8</v>
      </c>
      <c r="Y58" s="148">
        <v>8</v>
      </c>
      <c r="Z58" s="148">
        <v>8.85</v>
      </c>
      <c r="AA58" s="148">
        <v>8.45</v>
      </c>
      <c r="AB58" s="148">
        <v>8.1</v>
      </c>
      <c r="AC58" s="156">
        <f>AVERAGE(O58:AB58)</f>
        <v>8.346428571428572</v>
      </c>
      <c r="AD58" s="204"/>
      <c r="AE58" s="204"/>
      <c r="AF58" s="422">
        <f>M58+AC58</f>
        <v>16.179761904761904</v>
      </c>
      <c r="AG58" s="224"/>
    </row>
    <row r="59" spans="1:33" ht="15.75" thickBot="1">
      <c r="A59" s="416">
        <v>42</v>
      </c>
      <c r="B59" s="227"/>
      <c r="C59" s="417"/>
      <c r="D59" s="417"/>
      <c r="E59" s="226"/>
      <c r="F59" s="51" t="s">
        <v>25</v>
      </c>
      <c r="G59" s="21">
        <v>8.2</v>
      </c>
      <c r="H59" s="21">
        <v>7.8</v>
      </c>
      <c r="I59" s="21">
        <v>9.25</v>
      </c>
      <c r="J59" s="21">
        <v>8.5</v>
      </c>
      <c r="K59" s="21">
        <v>6.8</v>
      </c>
      <c r="L59" s="21">
        <v>4.6</v>
      </c>
      <c r="M59" s="21">
        <f>AVERAGE(G59:L59)</f>
        <v>7.5249999999999995</v>
      </c>
      <c r="N59" s="51" t="s">
        <v>35</v>
      </c>
      <c r="O59" s="148">
        <v>7.8</v>
      </c>
      <c r="P59" s="148">
        <v>8.8</v>
      </c>
      <c r="Q59" s="148">
        <v>8.3</v>
      </c>
      <c r="R59" s="148">
        <v>8.4</v>
      </c>
      <c r="S59" s="148">
        <v>8.8</v>
      </c>
      <c r="T59" s="148">
        <v>8.2</v>
      </c>
      <c r="U59" s="148">
        <v>8.6</v>
      </c>
      <c r="V59" s="148">
        <v>8.2</v>
      </c>
      <c r="W59" s="148">
        <v>8.4</v>
      </c>
      <c r="X59" s="148">
        <v>8</v>
      </c>
      <c r="Y59" s="148">
        <v>8.05</v>
      </c>
      <c r="Z59" s="148">
        <v>8.65</v>
      </c>
      <c r="AA59" s="148">
        <v>8.4</v>
      </c>
      <c r="AB59" s="148">
        <v>8.2</v>
      </c>
      <c r="AC59" s="156">
        <f>AVERAGE(O59:AB59)</f>
        <v>8.342857142857145</v>
      </c>
      <c r="AD59" s="204"/>
      <c r="AE59" s="204"/>
      <c r="AF59" s="422">
        <f>M59+AC59</f>
        <v>15.867857142857144</v>
      </c>
      <c r="AG59" s="224"/>
    </row>
    <row r="60" spans="1:33" ht="15.75" thickBot="1">
      <c r="A60" s="416">
        <v>44</v>
      </c>
      <c r="B60" s="227"/>
      <c r="C60" s="417"/>
      <c r="D60" s="417"/>
      <c r="E60" s="226"/>
      <c r="F60" s="51" t="s">
        <v>25</v>
      </c>
      <c r="G60" s="21">
        <v>8.2</v>
      </c>
      <c r="H60" s="21">
        <v>9</v>
      </c>
      <c r="I60" s="21">
        <v>9.25</v>
      </c>
      <c r="J60" s="21">
        <v>9.75</v>
      </c>
      <c r="K60" s="21">
        <v>5.8</v>
      </c>
      <c r="L60" s="21">
        <v>8.4</v>
      </c>
      <c r="M60" s="21">
        <f>AVERAGE(G60:L60)</f>
        <v>8.4</v>
      </c>
      <c r="N60" s="51" t="s">
        <v>35</v>
      </c>
      <c r="O60" s="148">
        <v>7.8</v>
      </c>
      <c r="P60" s="148">
        <v>8.6</v>
      </c>
      <c r="Q60" s="148">
        <v>8.3</v>
      </c>
      <c r="R60" s="148">
        <v>8.4</v>
      </c>
      <c r="S60" s="148">
        <v>8.8</v>
      </c>
      <c r="T60" s="148">
        <v>8.3</v>
      </c>
      <c r="U60" s="148">
        <v>8.4</v>
      </c>
      <c r="V60" s="148">
        <v>8.6</v>
      </c>
      <c r="W60" s="148">
        <v>8.6</v>
      </c>
      <c r="X60" s="148">
        <v>8</v>
      </c>
      <c r="Y60" s="148">
        <v>8.05</v>
      </c>
      <c r="Z60" s="148">
        <v>8.45</v>
      </c>
      <c r="AA60" s="148">
        <v>8.4</v>
      </c>
      <c r="AB60" s="148">
        <v>8.1</v>
      </c>
      <c r="AC60" s="156">
        <f>AVERAGE(O60:AB60)</f>
        <v>8.342857142857143</v>
      </c>
      <c r="AD60" s="204"/>
      <c r="AE60" s="204"/>
      <c r="AF60" s="422">
        <f>M60+AC60</f>
        <v>16.742857142857144</v>
      </c>
      <c r="AG60" s="224"/>
    </row>
    <row r="61" spans="1:33" ht="15.75" thickBot="1">
      <c r="A61" s="416">
        <v>43</v>
      </c>
      <c r="B61" s="227"/>
      <c r="C61" s="417"/>
      <c r="D61" s="417"/>
      <c r="E61" s="226"/>
      <c r="F61" s="51" t="s">
        <v>25</v>
      </c>
      <c r="G61" s="21">
        <v>5.2</v>
      </c>
      <c r="H61" s="21">
        <v>8.6</v>
      </c>
      <c r="I61" s="21">
        <v>9.75</v>
      </c>
      <c r="J61" s="21">
        <v>9.25</v>
      </c>
      <c r="K61" s="21">
        <v>5.6</v>
      </c>
      <c r="L61" s="21">
        <v>8</v>
      </c>
      <c r="M61" s="21">
        <f>AVERAGE(G61:L61)</f>
        <v>7.733333333333333</v>
      </c>
      <c r="N61" s="51" t="s">
        <v>35</v>
      </c>
      <c r="O61" s="148">
        <v>7.8</v>
      </c>
      <c r="P61" s="148">
        <v>8.5</v>
      </c>
      <c r="Q61" s="148">
        <v>8.3</v>
      </c>
      <c r="R61" s="148">
        <v>8.4</v>
      </c>
      <c r="S61" s="148">
        <v>8.8</v>
      </c>
      <c r="T61" s="148">
        <v>8.2</v>
      </c>
      <c r="U61" s="148">
        <v>8.4</v>
      </c>
      <c r="V61" s="148">
        <v>8.4</v>
      </c>
      <c r="W61" s="148">
        <v>8.6</v>
      </c>
      <c r="X61" s="148">
        <v>8</v>
      </c>
      <c r="Y61" s="148">
        <v>8</v>
      </c>
      <c r="Z61" s="148">
        <v>8.95</v>
      </c>
      <c r="AA61" s="148">
        <v>8.45</v>
      </c>
      <c r="AB61" s="148">
        <v>8</v>
      </c>
      <c r="AC61" s="156">
        <f>AVERAGE(O61:AB61)</f>
        <v>8.342857142857143</v>
      </c>
      <c r="AD61" s="204"/>
      <c r="AE61" s="204"/>
      <c r="AF61" s="422">
        <f>M61+AC61</f>
        <v>16.076190476190476</v>
      </c>
      <c r="AG61" s="224"/>
    </row>
    <row r="62" spans="1:33" ht="15.75" thickBot="1">
      <c r="A62" s="416">
        <v>34</v>
      </c>
      <c r="B62" s="227"/>
      <c r="C62" s="417"/>
      <c r="D62" s="417"/>
      <c r="E62" s="226"/>
      <c r="F62" s="51" t="s">
        <v>25</v>
      </c>
      <c r="G62" s="21">
        <v>6.6</v>
      </c>
      <c r="H62" s="21">
        <v>7.8</v>
      </c>
      <c r="I62" s="21">
        <v>9.75</v>
      </c>
      <c r="J62" s="21">
        <v>10</v>
      </c>
      <c r="K62" s="21">
        <v>7.6</v>
      </c>
      <c r="L62" s="21">
        <v>8.6</v>
      </c>
      <c r="M62" s="21">
        <f>AVERAGE(G62:L62)</f>
        <v>8.391666666666667</v>
      </c>
      <c r="N62" s="51" t="s">
        <v>35</v>
      </c>
      <c r="O62" s="179">
        <v>7.9</v>
      </c>
      <c r="P62" s="179">
        <v>8.8</v>
      </c>
      <c r="Q62" s="179">
        <v>8.4</v>
      </c>
      <c r="R62" s="179">
        <v>8.65</v>
      </c>
      <c r="S62" s="179">
        <v>8.8</v>
      </c>
      <c r="T62" s="179">
        <v>8.2</v>
      </c>
      <c r="U62" s="179">
        <v>8.4</v>
      </c>
      <c r="V62" s="179">
        <v>8.2</v>
      </c>
      <c r="W62" s="179">
        <v>8.2</v>
      </c>
      <c r="X62" s="179">
        <v>8</v>
      </c>
      <c r="Y62" s="179">
        <v>7.95</v>
      </c>
      <c r="Z62" s="179">
        <v>8.65</v>
      </c>
      <c r="AA62" s="179">
        <v>8.45</v>
      </c>
      <c r="AB62" s="179">
        <v>8.1</v>
      </c>
      <c r="AC62" s="156">
        <f>AVERAGE(O62:AB62)</f>
        <v>8.335714285714285</v>
      </c>
      <c r="AD62" s="204"/>
      <c r="AE62" s="204"/>
      <c r="AF62" s="422">
        <f>M62+AC62</f>
        <v>16.727380952380955</v>
      </c>
      <c r="AG62" s="224"/>
    </row>
    <row r="63" spans="1:33" ht="15.75" thickBot="1">
      <c r="A63" s="416">
        <v>31</v>
      </c>
      <c r="B63" s="227"/>
      <c r="C63" s="417"/>
      <c r="D63" s="417"/>
      <c r="E63" s="225"/>
      <c r="F63" s="51" t="s">
        <v>25</v>
      </c>
      <c r="G63" s="21">
        <v>7.6</v>
      </c>
      <c r="H63" s="21">
        <v>7</v>
      </c>
      <c r="I63" s="21">
        <v>9.5</v>
      </c>
      <c r="J63" s="21">
        <v>8.75</v>
      </c>
      <c r="K63" s="21">
        <v>7.2</v>
      </c>
      <c r="L63" s="21">
        <v>8</v>
      </c>
      <c r="M63" s="21">
        <f>AVERAGE(G63:L63)</f>
        <v>8.008333333333335</v>
      </c>
      <c r="N63" s="51" t="s">
        <v>35</v>
      </c>
      <c r="O63" s="179">
        <v>7.8</v>
      </c>
      <c r="P63" s="179">
        <v>8.5</v>
      </c>
      <c r="Q63" s="179">
        <v>8.3</v>
      </c>
      <c r="R63" s="179">
        <v>8.45</v>
      </c>
      <c r="S63" s="179">
        <v>8.8</v>
      </c>
      <c r="T63" s="179">
        <v>8.2</v>
      </c>
      <c r="U63" s="179">
        <v>8.4</v>
      </c>
      <c r="V63" s="179">
        <v>8.4</v>
      </c>
      <c r="W63" s="179">
        <v>8.4</v>
      </c>
      <c r="X63" s="179">
        <v>8</v>
      </c>
      <c r="Y63" s="179">
        <v>8</v>
      </c>
      <c r="Z63" s="179">
        <v>8.75</v>
      </c>
      <c r="AA63" s="179">
        <v>8.4</v>
      </c>
      <c r="AB63" s="179">
        <v>8.1</v>
      </c>
      <c r="AC63" s="156">
        <f>AVERAGE(O63:AB63)</f>
        <v>8.321428571428571</v>
      </c>
      <c r="AD63" s="204"/>
      <c r="AE63" s="204"/>
      <c r="AF63" s="422">
        <f>M63+AC63</f>
        <v>16.329761904761906</v>
      </c>
      <c r="AG63" s="224"/>
    </row>
    <row r="64" spans="1:33" ht="15.75" thickBot="1">
      <c r="A64" s="416">
        <v>45</v>
      </c>
      <c r="B64" s="227"/>
      <c r="C64" s="417"/>
      <c r="D64" s="417"/>
      <c r="E64" s="226"/>
      <c r="F64" s="51" t="s">
        <v>25</v>
      </c>
      <c r="G64" s="21">
        <v>8.6</v>
      </c>
      <c r="H64" s="21">
        <v>7.6</v>
      </c>
      <c r="I64" s="21">
        <v>8.75</v>
      </c>
      <c r="J64" s="21">
        <v>9</v>
      </c>
      <c r="K64" s="21">
        <v>6.6</v>
      </c>
      <c r="L64" s="21">
        <v>9</v>
      </c>
      <c r="M64" s="21">
        <f>AVERAGE(G64:L64)</f>
        <v>8.258333333333335</v>
      </c>
      <c r="N64" s="51" t="s">
        <v>35</v>
      </c>
      <c r="O64" s="148">
        <v>7.8</v>
      </c>
      <c r="P64" s="148">
        <v>8.4</v>
      </c>
      <c r="Q64" s="148">
        <v>8.3</v>
      </c>
      <c r="R64" s="148">
        <v>8.4</v>
      </c>
      <c r="S64" s="148">
        <v>8.8</v>
      </c>
      <c r="T64" s="148">
        <v>8.2</v>
      </c>
      <c r="U64" s="148">
        <v>8.6</v>
      </c>
      <c r="V64" s="148">
        <v>8.4</v>
      </c>
      <c r="W64" s="148">
        <v>8.2</v>
      </c>
      <c r="X64" s="148">
        <v>8</v>
      </c>
      <c r="Y64" s="148">
        <v>8</v>
      </c>
      <c r="Z64" s="148">
        <v>8.65</v>
      </c>
      <c r="AA64" s="148">
        <v>8.4</v>
      </c>
      <c r="AB64" s="148">
        <v>8.2</v>
      </c>
      <c r="AC64" s="156">
        <f>AVERAGE(O64:AB64)</f>
        <v>8.310714285714287</v>
      </c>
      <c r="AD64" s="204"/>
      <c r="AE64" s="204"/>
      <c r="AF64" s="422">
        <f>M64+AC64</f>
        <v>16.569047619047623</v>
      </c>
      <c r="AG64" s="224"/>
    </row>
    <row r="65" spans="1:33" ht="15.75" thickBot="1">
      <c r="A65" s="416">
        <v>30</v>
      </c>
      <c r="B65" s="227"/>
      <c r="C65" s="417"/>
      <c r="D65" s="417"/>
      <c r="E65" s="225"/>
      <c r="F65" s="51" t="s">
        <v>25</v>
      </c>
      <c r="G65" s="21">
        <v>7.8</v>
      </c>
      <c r="H65" s="21">
        <v>8.8</v>
      </c>
      <c r="I65" s="21">
        <v>10</v>
      </c>
      <c r="J65" s="21">
        <v>9.25</v>
      </c>
      <c r="K65" s="21">
        <v>5.2</v>
      </c>
      <c r="L65" s="21">
        <v>9</v>
      </c>
      <c r="M65" s="21">
        <f>AVERAGE(G65:L65)</f>
        <v>8.341666666666667</v>
      </c>
      <c r="N65" s="51" t="s">
        <v>35</v>
      </c>
      <c r="O65" s="179">
        <v>8</v>
      </c>
      <c r="P65" s="179">
        <v>8.5</v>
      </c>
      <c r="Q65" s="179">
        <v>8.3</v>
      </c>
      <c r="R65" s="179">
        <v>8.35</v>
      </c>
      <c r="S65" s="179">
        <v>8.8</v>
      </c>
      <c r="T65" s="179">
        <v>8.2</v>
      </c>
      <c r="U65" s="179">
        <v>8.4</v>
      </c>
      <c r="V65" s="179">
        <v>8.4</v>
      </c>
      <c r="W65" s="179">
        <v>8</v>
      </c>
      <c r="X65" s="179">
        <v>8</v>
      </c>
      <c r="Y65" s="179">
        <v>8</v>
      </c>
      <c r="Z65" s="179">
        <v>8.55</v>
      </c>
      <c r="AA65" s="179">
        <v>8.4</v>
      </c>
      <c r="AB65" s="179">
        <v>8</v>
      </c>
      <c r="AC65" s="156">
        <f>AVERAGE(O65:AB65)</f>
        <v>8.278571428571428</v>
      </c>
      <c r="AD65" s="204"/>
      <c r="AE65" s="204"/>
      <c r="AF65" s="422">
        <f>M65+AC65</f>
        <v>16.620238095238093</v>
      </c>
      <c r="AG65" s="224"/>
    </row>
    <row r="66" spans="1:33" ht="15.75" thickBot="1">
      <c r="A66" s="416">
        <v>36</v>
      </c>
      <c r="B66" s="227"/>
      <c r="C66" s="417"/>
      <c r="D66" s="417"/>
      <c r="E66" s="226"/>
      <c r="F66" s="51" t="s">
        <v>25</v>
      </c>
      <c r="G66" s="21">
        <v>8.8</v>
      </c>
      <c r="H66" s="21">
        <v>6.2</v>
      </c>
      <c r="I66" s="21">
        <v>9.5</v>
      </c>
      <c r="J66" s="21">
        <v>9.25</v>
      </c>
      <c r="K66" s="21">
        <v>7.6</v>
      </c>
      <c r="L66" s="21">
        <v>8.2</v>
      </c>
      <c r="M66" s="21">
        <f>AVERAGE(G66:L66)</f>
        <v>8.258333333333333</v>
      </c>
      <c r="N66" s="51" t="s">
        <v>35</v>
      </c>
      <c r="O66" s="179">
        <v>7.8</v>
      </c>
      <c r="P66" s="179">
        <v>8.4</v>
      </c>
      <c r="Q66" s="179">
        <v>8.3</v>
      </c>
      <c r="R66" s="179">
        <v>8.2</v>
      </c>
      <c r="S66" s="179">
        <v>8.8</v>
      </c>
      <c r="T66" s="179">
        <v>8.2</v>
      </c>
      <c r="U66" s="179">
        <v>8.4</v>
      </c>
      <c r="V66" s="179">
        <v>8.4</v>
      </c>
      <c r="W66" s="179">
        <v>7.8</v>
      </c>
      <c r="X66" s="179">
        <v>8</v>
      </c>
      <c r="Y66" s="179">
        <v>7.95</v>
      </c>
      <c r="Z66" s="179">
        <v>8.75</v>
      </c>
      <c r="AA66" s="179">
        <v>8.4</v>
      </c>
      <c r="AB66" s="179">
        <v>8.2</v>
      </c>
      <c r="AC66" s="156">
        <f>AVERAGE(O66:AB66)</f>
        <v>8.257142857142858</v>
      </c>
      <c r="AD66" s="212"/>
      <c r="AE66" s="212"/>
      <c r="AF66" s="422">
        <f>M66+AC66</f>
        <v>16.515476190476193</v>
      </c>
      <c r="AG66" s="224"/>
    </row>
    <row r="67" spans="1:33" ht="15.75" thickBot="1">
      <c r="A67" s="416">
        <v>35</v>
      </c>
      <c r="B67" s="227"/>
      <c r="C67" s="417"/>
      <c r="D67" s="417"/>
      <c r="E67" s="226"/>
      <c r="F67" s="51" t="s">
        <v>25</v>
      </c>
      <c r="G67" s="21">
        <v>8.4</v>
      </c>
      <c r="H67" s="21">
        <v>7.2</v>
      </c>
      <c r="I67" s="21">
        <v>7.5</v>
      </c>
      <c r="J67" s="21">
        <v>8.75</v>
      </c>
      <c r="K67" s="21">
        <v>6.6</v>
      </c>
      <c r="L67" s="21">
        <v>8.6</v>
      </c>
      <c r="M67" s="21">
        <f>AVERAGE(G67:L67)</f>
        <v>7.841666666666668</v>
      </c>
      <c r="N67" s="51" t="s">
        <v>35</v>
      </c>
      <c r="O67" s="179">
        <v>7.65</v>
      </c>
      <c r="P67" s="179">
        <v>8.5</v>
      </c>
      <c r="Q67" s="179">
        <v>8.3</v>
      </c>
      <c r="R67" s="179">
        <v>8.3</v>
      </c>
      <c r="S67" s="179">
        <v>8.8</v>
      </c>
      <c r="T67" s="179">
        <v>8.2</v>
      </c>
      <c r="U67" s="179">
        <v>8.6</v>
      </c>
      <c r="V67" s="179">
        <v>8.2</v>
      </c>
      <c r="W67" s="179">
        <v>8</v>
      </c>
      <c r="X67" s="179">
        <v>8</v>
      </c>
      <c r="Y67" s="179">
        <v>8.05</v>
      </c>
      <c r="Z67" s="179">
        <v>8.55</v>
      </c>
      <c r="AA67" s="179">
        <v>8.45</v>
      </c>
      <c r="AB67" s="179">
        <v>7.9</v>
      </c>
      <c r="AC67" s="156">
        <f>AVERAGE(O67:AB67)</f>
        <v>8.25</v>
      </c>
      <c r="AD67" s="204"/>
      <c r="AE67" s="204"/>
      <c r="AF67" s="422">
        <f>M67+AC67</f>
        <v>16.09166666666667</v>
      </c>
      <c r="AG67" s="224"/>
    </row>
    <row r="68" spans="1:33" ht="15.75" thickBot="1">
      <c r="A68" s="416"/>
      <c r="B68" s="227"/>
      <c r="C68" s="417"/>
      <c r="D68" s="417"/>
      <c r="E68" s="226"/>
      <c r="F68" s="51"/>
      <c r="G68" s="21"/>
      <c r="H68" s="21"/>
      <c r="I68" s="21"/>
      <c r="J68" s="21"/>
      <c r="K68" s="21"/>
      <c r="L68" s="21"/>
      <c r="M68" s="21"/>
      <c r="N68" s="51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56"/>
      <c r="AD68" s="204"/>
      <c r="AE68" s="204"/>
      <c r="AF68" s="422">
        <f>M68+AC68</f>
        <v>0</v>
      </c>
      <c r="AG68" s="224"/>
    </row>
    <row r="69" spans="1:33" ht="15.75" thickBot="1">
      <c r="A69" s="416">
        <v>73</v>
      </c>
      <c r="B69" s="227"/>
      <c r="C69" s="421"/>
      <c r="D69" s="421"/>
      <c r="E69" s="226"/>
      <c r="F69" s="51" t="s">
        <v>25</v>
      </c>
      <c r="G69" s="21">
        <v>7.2</v>
      </c>
      <c r="H69" s="21">
        <v>8</v>
      </c>
      <c r="I69" s="21">
        <v>9.75</v>
      </c>
      <c r="J69" s="21">
        <v>5.75</v>
      </c>
      <c r="K69" s="21">
        <v>8</v>
      </c>
      <c r="L69" s="21">
        <v>7.2</v>
      </c>
      <c r="M69" s="21">
        <f>AVERAGE(G69:L69)</f>
        <v>7.650000000000001</v>
      </c>
      <c r="N69" s="51" t="s">
        <v>35</v>
      </c>
      <c r="O69" s="148">
        <v>8.45</v>
      </c>
      <c r="P69" s="148">
        <v>9</v>
      </c>
      <c r="Q69" s="148">
        <v>8.65</v>
      </c>
      <c r="R69" s="148">
        <v>8.9</v>
      </c>
      <c r="S69" s="148">
        <v>8.8</v>
      </c>
      <c r="T69" s="148">
        <v>8.7</v>
      </c>
      <c r="U69" s="148">
        <v>9</v>
      </c>
      <c r="V69" s="148">
        <v>9</v>
      </c>
      <c r="W69" s="148">
        <v>8.6</v>
      </c>
      <c r="X69" s="148">
        <v>8.4</v>
      </c>
      <c r="Y69" s="148">
        <v>7.95</v>
      </c>
      <c r="Z69" s="148">
        <v>9.65</v>
      </c>
      <c r="AA69" s="148">
        <v>8.4</v>
      </c>
      <c r="AB69" s="148">
        <v>8.75</v>
      </c>
      <c r="AC69" s="156">
        <f>AVERAGE(O69:AB69)</f>
        <v>8.732142857142858</v>
      </c>
      <c r="AD69" s="23"/>
      <c r="AE69" s="23"/>
      <c r="AF69" s="422">
        <f>M69+AC69</f>
        <v>16.38214285714286</v>
      </c>
      <c r="AG69" s="228"/>
    </row>
    <row r="70" spans="1:33" ht="15.75" thickBot="1">
      <c r="A70" s="416">
        <v>82</v>
      </c>
      <c r="B70" s="227"/>
      <c r="C70" s="421"/>
      <c r="D70" s="421"/>
      <c r="E70" s="226"/>
      <c r="F70" s="51" t="s">
        <v>25</v>
      </c>
      <c r="G70" s="21">
        <v>8.8</v>
      </c>
      <c r="H70" s="21">
        <v>6.6</v>
      </c>
      <c r="I70" s="21">
        <v>9.5</v>
      </c>
      <c r="J70" s="21">
        <v>8</v>
      </c>
      <c r="K70" s="21">
        <v>7.2</v>
      </c>
      <c r="L70" s="21">
        <v>7.8</v>
      </c>
      <c r="M70" s="21">
        <f>AVERAGE(G70:L70)</f>
        <v>7.983333333333333</v>
      </c>
      <c r="N70" s="51" t="s">
        <v>35</v>
      </c>
      <c r="O70" s="148">
        <v>8.9</v>
      </c>
      <c r="P70" s="148">
        <v>8.8</v>
      </c>
      <c r="Q70" s="148">
        <v>8.5</v>
      </c>
      <c r="R70" s="148">
        <v>8.85</v>
      </c>
      <c r="S70" s="148">
        <v>9</v>
      </c>
      <c r="T70" s="148">
        <v>8.3</v>
      </c>
      <c r="U70" s="148">
        <v>8.8</v>
      </c>
      <c r="V70" s="148">
        <v>8.8</v>
      </c>
      <c r="W70" s="148">
        <v>8.4</v>
      </c>
      <c r="X70" s="148">
        <v>8</v>
      </c>
      <c r="Y70" s="148">
        <v>8</v>
      </c>
      <c r="Z70" s="148">
        <v>9.4</v>
      </c>
      <c r="AA70" s="148">
        <v>8.45</v>
      </c>
      <c r="AB70" s="148">
        <v>8.65</v>
      </c>
      <c r="AC70" s="156">
        <f>AVERAGE(O70:AB70)</f>
        <v>8.632142857142858</v>
      </c>
      <c r="AD70" s="23"/>
      <c r="AE70" s="23"/>
      <c r="AF70" s="422">
        <f>M70+AC70</f>
        <v>16.61547619047619</v>
      </c>
      <c r="AG70" s="228"/>
    </row>
    <row r="71" spans="1:33" ht="15.75" thickBot="1">
      <c r="A71" s="416">
        <v>81</v>
      </c>
      <c r="B71" s="227"/>
      <c r="C71" s="421"/>
      <c r="D71" s="421"/>
      <c r="E71" s="223"/>
      <c r="F71" s="51" t="s">
        <v>25</v>
      </c>
      <c r="G71" s="21">
        <v>7.2</v>
      </c>
      <c r="H71" s="21">
        <v>6</v>
      </c>
      <c r="I71" s="21">
        <v>9.75</v>
      </c>
      <c r="J71" s="21">
        <v>8.75</v>
      </c>
      <c r="K71" s="21">
        <v>6.8</v>
      </c>
      <c r="L71" s="21">
        <v>8.4</v>
      </c>
      <c r="M71" s="21">
        <f>AVERAGE(G71:L71)</f>
        <v>7.816666666666666</v>
      </c>
      <c r="N71" s="51" t="s">
        <v>35</v>
      </c>
      <c r="O71" s="148">
        <v>8.8</v>
      </c>
      <c r="P71" s="148">
        <v>8.5</v>
      </c>
      <c r="Q71" s="148">
        <v>8.6</v>
      </c>
      <c r="R71" s="148">
        <v>8.65</v>
      </c>
      <c r="S71" s="148">
        <v>9</v>
      </c>
      <c r="T71" s="148">
        <v>8.2</v>
      </c>
      <c r="U71" s="148">
        <v>8.8</v>
      </c>
      <c r="V71" s="148">
        <v>8.6</v>
      </c>
      <c r="W71" s="148">
        <v>8</v>
      </c>
      <c r="X71" s="148">
        <v>8.4</v>
      </c>
      <c r="Y71" s="148">
        <v>7.95</v>
      </c>
      <c r="Z71" s="148">
        <v>9.25</v>
      </c>
      <c r="AA71" s="148">
        <v>8.45</v>
      </c>
      <c r="AB71" s="148">
        <v>8.3</v>
      </c>
      <c r="AC71" s="156">
        <f>AVERAGE(O71:AB71)</f>
        <v>8.535714285714286</v>
      </c>
      <c r="AD71" s="23"/>
      <c r="AE71" s="23"/>
      <c r="AF71" s="422">
        <f>M71+AC71</f>
        <v>16.352380952380955</v>
      </c>
      <c r="AG71" s="228"/>
    </row>
    <row r="72" spans="1:33" ht="15.75" thickBot="1">
      <c r="A72" s="416">
        <v>71</v>
      </c>
      <c r="B72" s="227"/>
      <c r="C72" s="421"/>
      <c r="D72" s="421"/>
      <c r="E72" s="223"/>
      <c r="F72" s="51" t="s">
        <v>25</v>
      </c>
      <c r="G72" s="21">
        <v>7</v>
      </c>
      <c r="H72" s="21">
        <v>7.4</v>
      </c>
      <c r="I72" s="21">
        <v>10</v>
      </c>
      <c r="J72" s="21">
        <v>9.25</v>
      </c>
      <c r="K72" s="21">
        <v>6.8</v>
      </c>
      <c r="L72" s="21">
        <v>9</v>
      </c>
      <c r="M72" s="21">
        <f>AVERAGE(G72:L72)</f>
        <v>8.241666666666665</v>
      </c>
      <c r="N72" s="51" t="s">
        <v>35</v>
      </c>
      <c r="O72" s="148">
        <v>7.9</v>
      </c>
      <c r="P72" s="148">
        <v>8.6</v>
      </c>
      <c r="Q72" s="148">
        <v>8.5</v>
      </c>
      <c r="R72" s="148">
        <v>8.5</v>
      </c>
      <c r="S72" s="148">
        <v>9</v>
      </c>
      <c r="T72" s="148">
        <v>8.4</v>
      </c>
      <c r="U72" s="148">
        <v>8.8</v>
      </c>
      <c r="V72" s="148">
        <v>8.6</v>
      </c>
      <c r="W72" s="148">
        <v>8.8</v>
      </c>
      <c r="X72" s="148">
        <v>8</v>
      </c>
      <c r="Y72" s="148">
        <v>8.25</v>
      </c>
      <c r="Z72" s="148">
        <v>9.15</v>
      </c>
      <c r="AA72" s="148">
        <v>8.4</v>
      </c>
      <c r="AB72" s="148">
        <v>8.3</v>
      </c>
      <c r="AC72" s="156">
        <f>AVERAGE(O72:AB72)</f>
        <v>8.514285714285714</v>
      </c>
      <c r="AD72" s="23"/>
      <c r="AE72" s="23"/>
      <c r="AF72" s="422">
        <f>M72+AC72</f>
        <v>16.75595238095238</v>
      </c>
      <c r="AG72" s="228"/>
    </row>
    <row r="73" spans="1:33" ht="15.75" thickBot="1">
      <c r="A73" s="416">
        <v>64</v>
      </c>
      <c r="B73" s="227"/>
      <c r="C73" s="421"/>
      <c r="D73" s="421"/>
      <c r="E73" s="223"/>
      <c r="F73" s="51" t="s">
        <v>25</v>
      </c>
      <c r="G73" s="21">
        <v>6.8</v>
      </c>
      <c r="H73" s="21">
        <v>6.2</v>
      </c>
      <c r="I73" s="21">
        <v>4</v>
      </c>
      <c r="J73" s="21">
        <v>10</v>
      </c>
      <c r="K73" s="21">
        <v>6.6</v>
      </c>
      <c r="L73" s="21">
        <v>5</v>
      </c>
      <c r="M73" s="21">
        <f>AVERAGE(G73:L73)</f>
        <v>6.433333333333334</v>
      </c>
      <c r="N73" s="51" t="s">
        <v>35</v>
      </c>
      <c r="O73" s="179">
        <v>8.7</v>
      </c>
      <c r="P73" s="179">
        <v>8.5</v>
      </c>
      <c r="Q73" s="179">
        <v>8.3</v>
      </c>
      <c r="R73" s="179">
        <v>8.45</v>
      </c>
      <c r="S73" s="179">
        <v>9</v>
      </c>
      <c r="T73" s="179">
        <v>8.3</v>
      </c>
      <c r="U73" s="179">
        <v>8.4</v>
      </c>
      <c r="V73" s="179">
        <v>8.8</v>
      </c>
      <c r="W73" s="179">
        <v>8.6</v>
      </c>
      <c r="X73" s="179">
        <v>8</v>
      </c>
      <c r="Y73" s="179">
        <v>7.95</v>
      </c>
      <c r="Z73" s="179">
        <v>9.15</v>
      </c>
      <c r="AA73" s="179">
        <v>8.4</v>
      </c>
      <c r="AB73" s="179">
        <v>8.45</v>
      </c>
      <c r="AC73" s="156">
        <f>AVERAGE(O73:AB73)</f>
        <v>8.500000000000002</v>
      </c>
      <c r="AD73" s="23"/>
      <c r="AE73" s="23"/>
      <c r="AF73" s="422">
        <f>M73+AC73</f>
        <v>14.933333333333335</v>
      </c>
      <c r="AG73" s="228"/>
    </row>
    <row r="74" spans="1:33" ht="15.75" thickBot="1">
      <c r="A74" s="416">
        <v>86</v>
      </c>
      <c r="B74" s="227"/>
      <c r="C74" s="421"/>
      <c r="D74" s="421"/>
      <c r="E74" s="223"/>
      <c r="F74" s="51" t="s">
        <v>25</v>
      </c>
      <c r="G74" s="21">
        <v>6.4</v>
      </c>
      <c r="H74" s="21">
        <v>8</v>
      </c>
      <c r="I74" s="21">
        <v>4.75</v>
      </c>
      <c r="J74" s="21">
        <v>5</v>
      </c>
      <c r="K74" s="21">
        <v>7.8</v>
      </c>
      <c r="L74" s="21">
        <v>8.6</v>
      </c>
      <c r="M74" s="21">
        <f>AVERAGE(G74:L74)</f>
        <v>6.758333333333333</v>
      </c>
      <c r="N74" s="51" t="s">
        <v>35</v>
      </c>
      <c r="O74" s="148">
        <v>8.35</v>
      </c>
      <c r="P74" s="148">
        <v>8.5</v>
      </c>
      <c r="Q74" s="148">
        <v>8.5</v>
      </c>
      <c r="R74" s="148">
        <v>8.8</v>
      </c>
      <c r="S74" s="148">
        <v>9</v>
      </c>
      <c r="T74" s="148">
        <v>8.3</v>
      </c>
      <c r="U74" s="148">
        <v>8.8</v>
      </c>
      <c r="V74" s="148">
        <v>8.8</v>
      </c>
      <c r="W74" s="148">
        <v>8</v>
      </c>
      <c r="X74" s="148">
        <v>8</v>
      </c>
      <c r="Y74" s="148">
        <v>7.95</v>
      </c>
      <c r="Z74" s="148">
        <v>9.05</v>
      </c>
      <c r="AA74" s="148">
        <v>8.4</v>
      </c>
      <c r="AB74" s="148">
        <v>8.4</v>
      </c>
      <c r="AC74" s="156">
        <f>AVERAGE(O74:AB74)</f>
        <v>8.489285714285716</v>
      </c>
      <c r="AD74" s="23"/>
      <c r="AE74" s="23"/>
      <c r="AF74" s="422">
        <f>M74+AC74</f>
        <v>15.247619047619049</v>
      </c>
      <c r="AG74" s="228"/>
    </row>
    <row r="75" spans="1:33" ht="15.75" thickBot="1">
      <c r="A75" s="416">
        <v>74</v>
      </c>
      <c r="B75" s="227"/>
      <c r="C75" s="421"/>
      <c r="D75" s="421"/>
      <c r="E75" s="223"/>
      <c r="F75" s="51" t="s">
        <v>25</v>
      </c>
      <c r="G75" s="21">
        <v>6.6</v>
      </c>
      <c r="H75" s="21">
        <v>7.6</v>
      </c>
      <c r="I75" s="21">
        <v>6.5</v>
      </c>
      <c r="J75" s="21">
        <v>8</v>
      </c>
      <c r="K75" s="21">
        <v>7</v>
      </c>
      <c r="L75" s="21">
        <v>8.2</v>
      </c>
      <c r="M75" s="21">
        <f>AVERAGE(G75:L75)</f>
        <v>7.316666666666667</v>
      </c>
      <c r="N75" s="51" t="s">
        <v>35</v>
      </c>
      <c r="O75" s="148">
        <v>8.45</v>
      </c>
      <c r="P75" s="148">
        <v>8.6</v>
      </c>
      <c r="Q75" s="148">
        <v>8.5</v>
      </c>
      <c r="R75" s="148">
        <v>8.75</v>
      </c>
      <c r="S75" s="148">
        <v>9</v>
      </c>
      <c r="T75" s="148">
        <v>8.3</v>
      </c>
      <c r="U75" s="148">
        <v>8.6</v>
      </c>
      <c r="V75" s="148">
        <v>8.6</v>
      </c>
      <c r="W75" s="148">
        <v>8.2</v>
      </c>
      <c r="X75" s="148">
        <v>8</v>
      </c>
      <c r="Y75" s="148">
        <v>7.95</v>
      </c>
      <c r="Z75" s="148">
        <v>9.05</v>
      </c>
      <c r="AA75" s="148">
        <v>8.45</v>
      </c>
      <c r="AB75" s="148">
        <v>8.3</v>
      </c>
      <c r="AC75" s="156">
        <f>AVERAGE(O75:AB75)</f>
        <v>8.482142857142858</v>
      </c>
      <c r="AD75" s="23"/>
      <c r="AE75" s="23"/>
      <c r="AF75" s="422">
        <f>M75+AC75</f>
        <v>15.798809523809524</v>
      </c>
      <c r="AG75" s="228"/>
    </row>
    <row r="76" spans="1:33" ht="15.75" thickBot="1">
      <c r="A76" s="416">
        <v>62</v>
      </c>
      <c r="B76" s="227"/>
      <c r="C76" s="421"/>
      <c r="D76" s="421"/>
      <c r="E76" s="226"/>
      <c r="F76" s="35" t="s">
        <v>25</v>
      </c>
      <c r="G76" s="21">
        <v>8</v>
      </c>
      <c r="H76" s="21">
        <v>6.4</v>
      </c>
      <c r="I76" s="21">
        <v>8.75</v>
      </c>
      <c r="J76" s="21">
        <v>9.25</v>
      </c>
      <c r="K76" s="21">
        <v>7.2</v>
      </c>
      <c r="L76" s="21">
        <v>9</v>
      </c>
      <c r="M76" s="21">
        <f>AVERAGE(G76:L76)</f>
        <v>8.1</v>
      </c>
      <c r="N76" s="51" t="s">
        <v>35</v>
      </c>
      <c r="O76" s="179">
        <v>8.6</v>
      </c>
      <c r="P76" s="179">
        <v>8.4</v>
      </c>
      <c r="Q76" s="179">
        <v>8.4</v>
      </c>
      <c r="R76" s="179">
        <v>8.4</v>
      </c>
      <c r="S76" s="179">
        <v>9</v>
      </c>
      <c r="T76" s="179">
        <v>8.2</v>
      </c>
      <c r="U76" s="179">
        <v>8.6</v>
      </c>
      <c r="V76" s="179">
        <v>8.6</v>
      </c>
      <c r="W76" s="179">
        <v>8.8</v>
      </c>
      <c r="X76" s="179">
        <v>8</v>
      </c>
      <c r="Y76" s="179">
        <v>7.95</v>
      </c>
      <c r="Z76" s="179">
        <v>8.75</v>
      </c>
      <c r="AA76" s="179">
        <v>8.4</v>
      </c>
      <c r="AB76" s="179">
        <v>8.55</v>
      </c>
      <c r="AC76" s="156">
        <f>AVERAGE(O76:AB76)</f>
        <v>8.475</v>
      </c>
      <c r="AD76" s="23"/>
      <c r="AE76" s="23"/>
      <c r="AF76" s="422">
        <f>M76+AC76</f>
        <v>16.575</v>
      </c>
      <c r="AG76" s="228"/>
    </row>
    <row r="77" spans="1:33" ht="15.75" thickBot="1">
      <c r="A77" s="416">
        <v>75</v>
      </c>
      <c r="B77" s="227"/>
      <c r="C77" s="421"/>
      <c r="D77" s="421"/>
      <c r="E77" s="223"/>
      <c r="F77" s="51" t="s">
        <v>25</v>
      </c>
      <c r="G77" s="21">
        <v>7</v>
      </c>
      <c r="H77" s="21">
        <v>7.6</v>
      </c>
      <c r="I77" s="21">
        <v>9.5</v>
      </c>
      <c r="J77" s="21">
        <v>8.75</v>
      </c>
      <c r="K77" s="21">
        <v>8.6</v>
      </c>
      <c r="L77" s="21">
        <v>7.8</v>
      </c>
      <c r="M77" s="21">
        <f>AVERAGE(G77:L77)</f>
        <v>8.208333333333334</v>
      </c>
      <c r="N77" s="51" t="s">
        <v>35</v>
      </c>
      <c r="O77" s="148">
        <v>8.5</v>
      </c>
      <c r="P77" s="148">
        <v>8.4</v>
      </c>
      <c r="Q77" s="148">
        <v>8.3</v>
      </c>
      <c r="R77" s="148">
        <v>8.4</v>
      </c>
      <c r="S77" s="148">
        <v>9</v>
      </c>
      <c r="T77" s="148">
        <v>8.5</v>
      </c>
      <c r="U77" s="148">
        <v>8.6</v>
      </c>
      <c r="V77" s="148">
        <v>8.6</v>
      </c>
      <c r="W77" s="148">
        <v>8</v>
      </c>
      <c r="X77" s="148">
        <v>8</v>
      </c>
      <c r="Y77" s="148">
        <v>8</v>
      </c>
      <c r="Z77" s="148">
        <v>9.35</v>
      </c>
      <c r="AA77" s="148">
        <v>8.4</v>
      </c>
      <c r="AB77" s="148">
        <v>8.55</v>
      </c>
      <c r="AC77" s="156">
        <f>AVERAGE(O77:AB77)</f>
        <v>8.471428571428572</v>
      </c>
      <c r="AD77" s="23"/>
      <c r="AE77" s="23"/>
      <c r="AF77" s="422">
        <f>M77+AC77</f>
        <v>16.679761904761904</v>
      </c>
      <c r="AG77" s="228"/>
    </row>
    <row r="78" spans="1:33" ht="15.75" thickBot="1">
      <c r="A78" s="416">
        <v>68</v>
      </c>
      <c r="B78" s="227"/>
      <c r="C78" s="421"/>
      <c r="D78" s="421"/>
      <c r="E78" s="223"/>
      <c r="F78" s="51" t="s">
        <v>25</v>
      </c>
      <c r="G78" s="21">
        <v>8</v>
      </c>
      <c r="H78" s="21">
        <v>8.2</v>
      </c>
      <c r="I78" s="21">
        <v>9</v>
      </c>
      <c r="J78" s="21">
        <v>9</v>
      </c>
      <c r="K78" s="21">
        <v>8</v>
      </c>
      <c r="L78" s="21">
        <v>9</v>
      </c>
      <c r="M78" s="21">
        <f>AVERAGE(G78:L78)</f>
        <v>8.533333333333333</v>
      </c>
      <c r="N78" s="51" t="s">
        <v>35</v>
      </c>
      <c r="O78" s="179">
        <v>8</v>
      </c>
      <c r="P78" s="179">
        <v>8.4</v>
      </c>
      <c r="Q78" s="179">
        <v>8.3</v>
      </c>
      <c r="R78" s="179">
        <v>8.7</v>
      </c>
      <c r="S78" s="179">
        <v>8.8</v>
      </c>
      <c r="T78" s="179">
        <v>8.3</v>
      </c>
      <c r="U78" s="179">
        <v>8.6</v>
      </c>
      <c r="V78" s="179">
        <v>9</v>
      </c>
      <c r="W78" s="179">
        <v>8.4</v>
      </c>
      <c r="X78" s="179">
        <v>8</v>
      </c>
      <c r="Y78" s="179">
        <v>8</v>
      </c>
      <c r="Z78" s="179">
        <v>9.25</v>
      </c>
      <c r="AA78" s="179">
        <v>8.4</v>
      </c>
      <c r="AB78" s="179">
        <v>8.2</v>
      </c>
      <c r="AC78" s="156">
        <f>AVERAGE(O78:AB78)</f>
        <v>8.45357142857143</v>
      </c>
      <c r="AD78" s="23"/>
      <c r="AE78" s="23"/>
      <c r="AF78" s="422">
        <f>M78+AC78</f>
        <v>16.98690476190476</v>
      </c>
      <c r="AG78" s="228"/>
    </row>
    <row r="79" spans="1:33" ht="15.75" thickBot="1">
      <c r="A79" s="416">
        <v>69</v>
      </c>
      <c r="B79" s="227"/>
      <c r="C79" s="421"/>
      <c r="D79" s="421"/>
      <c r="E79" s="223"/>
      <c r="F79" s="51" t="s">
        <v>25</v>
      </c>
      <c r="G79" s="21">
        <v>9</v>
      </c>
      <c r="H79" s="21">
        <v>7.6</v>
      </c>
      <c r="I79" s="21">
        <v>6.75</v>
      </c>
      <c r="J79" s="21">
        <v>5.75</v>
      </c>
      <c r="K79" s="21">
        <v>8.4</v>
      </c>
      <c r="L79" s="21">
        <v>9.2</v>
      </c>
      <c r="M79" s="21">
        <f>AVERAGE(G79:L79)</f>
        <v>7.783333333333334</v>
      </c>
      <c r="N79" s="51" t="s">
        <v>35</v>
      </c>
      <c r="O79" s="148">
        <v>7.9</v>
      </c>
      <c r="P79" s="148">
        <v>8.7</v>
      </c>
      <c r="Q79" s="148">
        <v>8.4</v>
      </c>
      <c r="R79" s="148">
        <v>8.55</v>
      </c>
      <c r="S79" s="148">
        <v>8.8</v>
      </c>
      <c r="T79" s="148">
        <v>8.3</v>
      </c>
      <c r="U79" s="148">
        <v>8.6</v>
      </c>
      <c r="V79" s="148">
        <v>9</v>
      </c>
      <c r="W79" s="148">
        <v>8.6</v>
      </c>
      <c r="X79" s="148">
        <v>8</v>
      </c>
      <c r="Y79" s="148">
        <v>8</v>
      </c>
      <c r="Z79" s="148">
        <v>8.65</v>
      </c>
      <c r="AA79" s="148">
        <v>8.45</v>
      </c>
      <c r="AB79" s="148">
        <v>8.1</v>
      </c>
      <c r="AC79" s="156">
        <f>AVERAGE(O79:AB79)</f>
        <v>8.432142857142857</v>
      </c>
      <c r="AD79" s="23"/>
      <c r="AE79" s="23"/>
      <c r="AF79" s="422">
        <f>M79+AC79</f>
        <v>16.215476190476192</v>
      </c>
      <c r="AG79" s="228"/>
    </row>
    <row r="80" spans="1:33" ht="15.75" thickBot="1">
      <c r="A80" s="416">
        <v>80</v>
      </c>
      <c r="B80" s="227"/>
      <c r="C80" s="421"/>
      <c r="D80" s="421"/>
      <c r="E80" s="223"/>
      <c r="F80" s="51" t="s">
        <v>25</v>
      </c>
      <c r="G80" s="21">
        <v>8</v>
      </c>
      <c r="H80" s="21">
        <v>8.8</v>
      </c>
      <c r="I80" s="21">
        <v>7.5</v>
      </c>
      <c r="J80" s="21">
        <v>9.75</v>
      </c>
      <c r="K80" s="21">
        <v>6.6</v>
      </c>
      <c r="L80" s="21">
        <v>8.8</v>
      </c>
      <c r="M80" s="21">
        <f>AVERAGE(G80:L80)</f>
        <v>8.241666666666667</v>
      </c>
      <c r="N80" s="51" t="s">
        <v>35</v>
      </c>
      <c r="O80" s="148">
        <v>7.9</v>
      </c>
      <c r="P80" s="148">
        <v>8.7</v>
      </c>
      <c r="Q80" s="148">
        <v>8.65</v>
      </c>
      <c r="R80" s="148">
        <v>8.5</v>
      </c>
      <c r="S80" s="148">
        <v>8.8</v>
      </c>
      <c r="T80" s="148">
        <v>8.2</v>
      </c>
      <c r="U80" s="148">
        <v>8.4</v>
      </c>
      <c r="V80" s="148">
        <v>8.6</v>
      </c>
      <c r="W80" s="148">
        <v>8.4</v>
      </c>
      <c r="X80" s="148">
        <v>8</v>
      </c>
      <c r="Y80" s="148">
        <v>8.15</v>
      </c>
      <c r="Z80" s="148">
        <v>9.15</v>
      </c>
      <c r="AA80" s="148">
        <v>8.4</v>
      </c>
      <c r="AB80" s="148">
        <v>8.1</v>
      </c>
      <c r="AC80" s="156">
        <f>AVERAGE(O80:AB80)</f>
        <v>8.425</v>
      </c>
      <c r="AD80" s="23"/>
      <c r="AE80" s="23"/>
      <c r="AF80" s="422">
        <f>M80+AC80</f>
        <v>16.666666666666668</v>
      </c>
      <c r="AG80" s="228"/>
    </row>
    <row r="81" spans="1:33" ht="15.75" thickBot="1">
      <c r="A81" s="416">
        <v>76</v>
      </c>
      <c r="B81" s="227"/>
      <c r="C81" s="421"/>
      <c r="D81" s="421"/>
      <c r="E81" s="223"/>
      <c r="F81" s="51" t="s">
        <v>25</v>
      </c>
      <c r="G81" s="21">
        <v>8.2</v>
      </c>
      <c r="H81" s="21">
        <v>7.4</v>
      </c>
      <c r="I81" s="21">
        <v>8.5</v>
      </c>
      <c r="J81" s="21">
        <v>9.75</v>
      </c>
      <c r="K81" s="21">
        <v>6.2</v>
      </c>
      <c r="L81" s="21">
        <v>8.4</v>
      </c>
      <c r="M81" s="21">
        <f>AVERAGE(G81:L81)</f>
        <v>8.075000000000001</v>
      </c>
      <c r="N81" s="51" t="s">
        <v>35</v>
      </c>
      <c r="O81" s="148">
        <v>8.05</v>
      </c>
      <c r="P81" s="148">
        <v>8.4</v>
      </c>
      <c r="Q81" s="148">
        <v>8.45</v>
      </c>
      <c r="R81" s="148">
        <v>8.3</v>
      </c>
      <c r="S81" s="148">
        <v>8.8</v>
      </c>
      <c r="T81" s="148">
        <v>8.3</v>
      </c>
      <c r="U81" s="148">
        <v>8.6</v>
      </c>
      <c r="V81" s="148">
        <v>8.6</v>
      </c>
      <c r="W81" s="148">
        <v>8.4</v>
      </c>
      <c r="X81" s="148">
        <v>8</v>
      </c>
      <c r="Y81" s="148">
        <v>7.95</v>
      </c>
      <c r="Z81" s="148">
        <v>9.05</v>
      </c>
      <c r="AA81" s="148">
        <v>8.4</v>
      </c>
      <c r="AB81" s="148">
        <v>8.55</v>
      </c>
      <c r="AC81" s="156">
        <f>AVERAGE(O81:AB81)</f>
        <v>8.417857142857143</v>
      </c>
      <c r="AD81" s="23"/>
      <c r="AE81" s="23"/>
      <c r="AF81" s="422">
        <f>M81+AC81</f>
        <v>16.492857142857144</v>
      </c>
      <c r="AG81" s="228"/>
    </row>
    <row r="82" spans="1:33" ht="15.75" thickBot="1">
      <c r="A82" s="416">
        <v>85</v>
      </c>
      <c r="B82" s="227"/>
      <c r="C82" s="421"/>
      <c r="D82" s="421"/>
      <c r="E82" s="223"/>
      <c r="F82" s="51" t="s">
        <v>25</v>
      </c>
      <c r="G82" s="21">
        <v>5.4</v>
      </c>
      <c r="H82" s="21">
        <v>6.2</v>
      </c>
      <c r="I82" s="21">
        <v>9.25</v>
      </c>
      <c r="J82" s="21">
        <v>8.25</v>
      </c>
      <c r="K82" s="21">
        <v>6.8</v>
      </c>
      <c r="L82" s="21">
        <v>8.2</v>
      </c>
      <c r="M82" s="21">
        <f>AVERAGE(G82:L82)</f>
        <v>7.349999999999999</v>
      </c>
      <c r="N82" s="51" t="s">
        <v>35</v>
      </c>
      <c r="O82" s="148">
        <v>8.5</v>
      </c>
      <c r="P82" s="148">
        <v>8.5</v>
      </c>
      <c r="Q82" s="148">
        <v>8.6</v>
      </c>
      <c r="R82" s="148">
        <v>8.55</v>
      </c>
      <c r="S82" s="148">
        <v>8.8</v>
      </c>
      <c r="T82" s="148">
        <v>8.2</v>
      </c>
      <c r="U82" s="148">
        <v>8.4</v>
      </c>
      <c r="V82" s="148">
        <v>8.4</v>
      </c>
      <c r="W82" s="148">
        <v>8.2</v>
      </c>
      <c r="X82" s="148">
        <v>8</v>
      </c>
      <c r="Y82" s="148">
        <v>8</v>
      </c>
      <c r="Z82" s="148">
        <v>8.95</v>
      </c>
      <c r="AA82" s="148">
        <v>8.45</v>
      </c>
      <c r="AB82" s="148">
        <v>8.2</v>
      </c>
      <c r="AC82" s="156">
        <f>AVERAGE(O82:AB82)</f>
        <v>8.410714285714286</v>
      </c>
      <c r="AD82" s="23"/>
      <c r="AE82" s="23"/>
      <c r="AF82" s="422">
        <f>M82+AC82</f>
        <v>15.760714285714286</v>
      </c>
      <c r="AG82" s="228"/>
    </row>
    <row r="83" spans="1:33" ht="15.75" thickBot="1">
      <c r="A83" s="416">
        <v>79</v>
      </c>
      <c r="B83" s="227"/>
      <c r="C83" s="421"/>
      <c r="D83" s="421"/>
      <c r="E83" s="223"/>
      <c r="F83" s="51" t="s">
        <v>25</v>
      </c>
      <c r="G83" s="21">
        <v>8.6</v>
      </c>
      <c r="H83" s="21">
        <v>6.4</v>
      </c>
      <c r="I83" s="21">
        <v>9.75</v>
      </c>
      <c r="J83" s="21">
        <v>9</v>
      </c>
      <c r="K83" s="21">
        <v>8.8</v>
      </c>
      <c r="L83" s="21">
        <v>8.4</v>
      </c>
      <c r="M83" s="21">
        <f>AVERAGE(G83:L83)</f>
        <v>8.491666666666665</v>
      </c>
      <c r="N83" s="51" t="s">
        <v>35</v>
      </c>
      <c r="O83" s="148">
        <v>7.9</v>
      </c>
      <c r="P83" s="148">
        <v>8.6</v>
      </c>
      <c r="Q83" s="148">
        <v>8.6</v>
      </c>
      <c r="R83" s="148">
        <v>8.3</v>
      </c>
      <c r="S83" s="148">
        <v>8.8</v>
      </c>
      <c r="T83" s="148">
        <v>8.2</v>
      </c>
      <c r="U83" s="148">
        <v>8.6</v>
      </c>
      <c r="V83" s="148">
        <v>8.6</v>
      </c>
      <c r="W83" s="148">
        <v>8.2</v>
      </c>
      <c r="X83" s="148">
        <v>8</v>
      </c>
      <c r="Y83" s="148">
        <v>8</v>
      </c>
      <c r="Z83" s="148">
        <v>9.25</v>
      </c>
      <c r="AA83" s="148">
        <v>8.4</v>
      </c>
      <c r="AB83" s="148">
        <v>8.2</v>
      </c>
      <c r="AC83" s="156">
        <f>AVERAGE(O83:AB83)</f>
        <v>8.40357142857143</v>
      </c>
      <c r="AD83" s="23"/>
      <c r="AE83" s="23"/>
      <c r="AF83" s="422">
        <f>M83+AC83</f>
        <v>16.895238095238096</v>
      </c>
      <c r="AG83" s="228"/>
    </row>
    <row r="84" spans="1:33" ht="15.75" thickBot="1">
      <c r="A84" s="416">
        <v>72</v>
      </c>
      <c r="B84" s="227"/>
      <c r="C84" s="421"/>
      <c r="D84" s="421"/>
      <c r="E84" s="223"/>
      <c r="F84" s="51" t="s">
        <v>25</v>
      </c>
      <c r="G84" s="21">
        <v>7.6</v>
      </c>
      <c r="H84" s="21">
        <v>8</v>
      </c>
      <c r="I84" s="21">
        <v>9.75</v>
      </c>
      <c r="J84" s="21">
        <v>9</v>
      </c>
      <c r="K84" s="21">
        <v>6</v>
      </c>
      <c r="L84" s="21">
        <v>8.6</v>
      </c>
      <c r="M84" s="21">
        <f>AVERAGE(G84:L84)</f>
        <v>8.158333333333333</v>
      </c>
      <c r="N84" s="51" t="s">
        <v>35</v>
      </c>
      <c r="O84" s="148">
        <v>8</v>
      </c>
      <c r="P84" s="148">
        <v>8.4</v>
      </c>
      <c r="Q84" s="148">
        <v>8.6</v>
      </c>
      <c r="R84" s="148">
        <v>8.35</v>
      </c>
      <c r="S84" s="148">
        <v>8.8</v>
      </c>
      <c r="T84" s="148">
        <v>8.2</v>
      </c>
      <c r="U84" s="148">
        <v>8.6</v>
      </c>
      <c r="V84" s="148">
        <v>8.8</v>
      </c>
      <c r="W84" s="148">
        <v>8.4</v>
      </c>
      <c r="X84" s="148">
        <v>8</v>
      </c>
      <c r="Y84" s="148">
        <v>7.95</v>
      </c>
      <c r="Z84" s="148">
        <v>8.95</v>
      </c>
      <c r="AA84" s="148">
        <v>8.4</v>
      </c>
      <c r="AB84" s="148">
        <v>8.2</v>
      </c>
      <c r="AC84" s="156">
        <f>AVERAGE(O84:AB84)</f>
        <v>8.40357142857143</v>
      </c>
      <c r="AD84" s="23"/>
      <c r="AE84" s="23"/>
      <c r="AF84" s="422">
        <f>M84+AC84</f>
        <v>16.561904761904763</v>
      </c>
      <c r="AG84" s="228"/>
    </row>
    <row r="85" spans="1:33" ht="15.75" thickBot="1">
      <c r="A85" s="416">
        <v>78</v>
      </c>
      <c r="B85" s="227"/>
      <c r="C85" s="421"/>
      <c r="D85" s="421" t="s">
        <v>719</v>
      </c>
      <c r="E85" s="223"/>
      <c r="F85" s="51" t="s">
        <v>25</v>
      </c>
      <c r="G85" s="21">
        <v>8.4</v>
      </c>
      <c r="H85" s="21">
        <v>8.6</v>
      </c>
      <c r="I85" s="21">
        <v>10</v>
      </c>
      <c r="J85" s="21">
        <v>10</v>
      </c>
      <c r="K85" s="21">
        <v>7.8</v>
      </c>
      <c r="L85" s="21">
        <v>9</v>
      </c>
      <c r="M85" s="21">
        <f>AVERAGE(G85:L85)</f>
        <v>8.966666666666667</v>
      </c>
      <c r="N85" s="51" t="s">
        <v>35</v>
      </c>
      <c r="O85" s="148">
        <v>7.8</v>
      </c>
      <c r="P85" s="148">
        <v>9.4</v>
      </c>
      <c r="Q85" s="148">
        <v>8.5</v>
      </c>
      <c r="R85" s="148">
        <v>8.4</v>
      </c>
      <c r="S85" s="148">
        <v>8.8</v>
      </c>
      <c r="T85" s="148">
        <v>8.2</v>
      </c>
      <c r="U85" s="148">
        <v>8.4</v>
      </c>
      <c r="V85" s="148">
        <v>8.2</v>
      </c>
      <c r="W85" s="148">
        <v>8.4</v>
      </c>
      <c r="X85" s="148">
        <v>8</v>
      </c>
      <c r="Y85" s="148">
        <v>7.95</v>
      </c>
      <c r="Z85" s="148">
        <v>9.1</v>
      </c>
      <c r="AA85" s="148">
        <v>8.4</v>
      </c>
      <c r="AB85" s="148">
        <v>8</v>
      </c>
      <c r="AC85" s="156">
        <f>AVERAGE(O85:AB85)</f>
        <v>8.396428571428572</v>
      </c>
      <c r="AD85" s="23"/>
      <c r="AE85" s="23"/>
      <c r="AF85" s="422">
        <f>M85+AC85</f>
        <v>17.36309523809524</v>
      </c>
      <c r="AG85" s="228"/>
    </row>
    <row r="86" spans="1:33" ht="15.75" thickBot="1">
      <c r="A86" s="416">
        <v>65</v>
      </c>
      <c r="B86" s="227"/>
      <c r="C86" s="421"/>
      <c r="D86" s="421"/>
      <c r="E86" s="223"/>
      <c r="F86" s="51" t="s">
        <v>25</v>
      </c>
      <c r="G86" s="21">
        <v>6.4</v>
      </c>
      <c r="H86" s="21">
        <v>7.2</v>
      </c>
      <c r="I86" s="21">
        <v>8.5</v>
      </c>
      <c r="J86" s="21">
        <v>5.75</v>
      </c>
      <c r="K86" s="21">
        <v>8</v>
      </c>
      <c r="L86" s="21">
        <v>5.6</v>
      </c>
      <c r="M86" s="21">
        <f>AVERAGE(G86:L86)</f>
        <v>6.908333333333334</v>
      </c>
      <c r="N86" s="51" t="s">
        <v>35</v>
      </c>
      <c r="O86" s="179">
        <v>7.8</v>
      </c>
      <c r="P86" s="179">
        <v>8.4</v>
      </c>
      <c r="Q86" s="179">
        <v>8.4</v>
      </c>
      <c r="R86" s="179">
        <v>8.35</v>
      </c>
      <c r="S86" s="179">
        <v>8.8</v>
      </c>
      <c r="T86" s="179">
        <v>8.4</v>
      </c>
      <c r="U86" s="179">
        <v>8.4</v>
      </c>
      <c r="V86" s="179">
        <v>8.6</v>
      </c>
      <c r="W86" s="179">
        <v>8.4</v>
      </c>
      <c r="X86" s="179">
        <v>8</v>
      </c>
      <c r="Y86" s="179">
        <v>8</v>
      </c>
      <c r="Z86" s="179">
        <v>9.45</v>
      </c>
      <c r="AA86" s="179">
        <v>8.45</v>
      </c>
      <c r="AB86" s="179">
        <v>8.1</v>
      </c>
      <c r="AC86" s="156">
        <f>AVERAGE(O86:AB86)</f>
        <v>8.39642857142857</v>
      </c>
      <c r="AD86" s="23"/>
      <c r="AE86" s="23"/>
      <c r="AF86" s="422">
        <f>M86+AC86</f>
        <v>15.304761904761904</v>
      </c>
      <c r="AG86" s="228"/>
    </row>
    <row r="87" spans="1:33" ht="15.75" thickBot="1">
      <c r="A87" s="416">
        <v>59</v>
      </c>
      <c r="B87" s="227"/>
      <c r="C87" s="421"/>
      <c r="D87" s="421"/>
      <c r="E87" s="424"/>
      <c r="F87" s="51" t="s">
        <v>25</v>
      </c>
      <c r="G87" s="21">
        <v>7.4</v>
      </c>
      <c r="H87" s="21">
        <v>6.8</v>
      </c>
      <c r="I87" s="21">
        <v>6.5</v>
      </c>
      <c r="J87" s="21">
        <v>9</v>
      </c>
      <c r="K87" s="21">
        <v>8.4</v>
      </c>
      <c r="L87" s="21">
        <v>8.2</v>
      </c>
      <c r="M87" s="21">
        <f>AVERAGE(G87:L87)</f>
        <v>7.716666666666666</v>
      </c>
      <c r="N87" s="51" t="s">
        <v>35</v>
      </c>
      <c r="O87" s="179">
        <v>8</v>
      </c>
      <c r="P87" s="179">
        <v>8.5</v>
      </c>
      <c r="Q87" s="179">
        <v>8.4</v>
      </c>
      <c r="R87" s="179">
        <v>8.4</v>
      </c>
      <c r="S87" s="179">
        <v>8.8</v>
      </c>
      <c r="T87" s="179">
        <v>8.2</v>
      </c>
      <c r="U87" s="179">
        <v>8.4</v>
      </c>
      <c r="V87" s="179">
        <v>8.8</v>
      </c>
      <c r="W87" s="179">
        <v>8.4</v>
      </c>
      <c r="X87" s="179">
        <v>8</v>
      </c>
      <c r="Y87" s="179">
        <v>8</v>
      </c>
      <c r="Z87" s="179">
        <v>8.95</v>
      </c>
      <c r="AA87" s="179">
        <v>8.45</v>
      </c>
      <c r="AB87" s="179">
        <v>8.1</v>
      </c>
      <c r="AC87" s="156">
        <f>AVERAGE(O87:AB87)</f>
        <v>8.385714285714286</v>
      </c>
      <c r="AD87" s="23"/>
      <c r="AE87" s="23"/>
      <c r="AF87" s="422">
        <f>M87+AC87</f>
        <v>16.10238095238095</v>
      </c>
      <c r="AG87" s="228"/>
    </row>
    <row r="88" spans="1:33" ht="15.75" thickBot="1">
      <c r="A88" s="416">
        <v>70</v>
      </c>
      <c r="B88" s="227"/>
      <c r="C88" s="421"/>
      <c r="D88" s="421"/>
      <c r="E88" s="226"/>
      <c r="F88" s="51" t="s">
        <v>25</v>
      </c>
      <c r="G88" s="21">
        <v>7.8</v>
      </c>
      <c r="H88" s="21">
        <v>6.8</v>
      </c>
      <c r="I88" s="21">
        <v>9.75</v>
      </c>
      <c r="J88" s="21">
        <v>8.5</v>
      </c>
      <c r="K88" s="21">
        <v>7.6</v>
      </c>
      <c r="L88" s="21">
        <v>8.2</v>
      </c>
      <c r="M88" s="21">
        <f>AVERAGE(G88:L88)</f>
        <v>8.108333333333334</v>
      </c>
      <c r="N88" s="51" t="s">
        <v>35</v>
      </c>
      <c r="O88" s="148">
        <v>7.9</v>
      </c>
      <c r="P88" s="148">
        <v>8.6</v>
      </c>
      <c r="Q88" s="148">
        <v>8.7</v>
      </c>
      <c r="R88" s="148">
        <v>8.4</v>
      </c>
      <c r="S88" s="148">
        <v>8.8</v>
      </c>
      <c r="T88" s="148">
        <v>8.2</v>
      </c>
      <c r="U88" s="148">
        <v>8.6</v>
      </c>
      <c r="V88" s="148">
        <v>8.2</v>
      </c>
      <c r="W88" s="148">
        <v>8.2</v>
      </c>
      <c r="X88" s="148">
        <v>8</v>
      </c>
      <c r="Y88" s="148">
        <v>8.05</v>
      </c>
      <c r="Z88" s="148">
        <v>8.8</v>
      </c>
      <c r="AA88" s="148">
        <v>8.45</v>
      </c>
      <c r="AB88" s="148">
        <v>8.1</v>
      </c>
      <c r="AC88" s="156">
        <f>AVERAGE(O88:AB88)</f>
        <v>8.357142857142858</v>
      </c>
      <c r="AD88" s="23"/>
      <c r="AE88" s="23"/>
      <c r="AF88" s="422">
        <f>M88+AC88</f>
        <v>16.465476190476192</v>
      </c>
      <c r="AG88" s="228"/>
    </row>
    <row r="89" spans="1:33" ht="15.75" thickBot="1">
      <c r="A89" s="416">
        <v>61</v>
      </c>
      <c r="B89" s="227"/>
      <c r="C89" s="421"/>
      <c r="D89" s="421"/>
      <c r="E89" s="223"/>
      <c r="F89" s="51" t="s">
        <v>25</v>
      </c>
      <c r="G89" s="21">
        <v>6.8</v>
      </c>
      <c r="H89" s="21">
        <v>7</v>
      </c>
      <c r="I89" s="21">
        <v>8.5</v>
      </c>
      <c r="J89" s="21">
        <v>9.5</v>
      </c>
      <c r="K89" s="21">
        <v>8.2</v>
      </c>
      <c r="L89" s="21">
        <v>8.2</v>
      </c>
      <c r="M89" s="21">
        <f>AVERAGE(G89:L89)</f>
        <v>8.033333333333333</v>
      </c>
      <c r="N89" s="51" t="s">
        <v>35</v>
      </c>
      <c r="O89" s="179">
        <v>7.8</v>
      </c>
      <c r="P89" s="179">
        <v>8.6</v>
      </c>
      <c r="Q89" s="179">
        <v>8.4</v>
      </c>
      <c r="R89" s="179">
        <v>8.2</v>
      </c>
      <c r="S89" s="179">
        <v>8.8</v>
      </c>
      <c r="T89" s="179">
        <v>8.2</v>
      </c>
      <c r="U89" s="179">
        <v>8.4</v>
      </c>
      <c r="V89" s="179">
        <v>8.6</v>
      </c>
      <c r="W89" s="179">
        <v>8.4</v>
      </c>
      <c r="X89" s="179">
        <v>8</v>
      </c>
      <c r="Y89" s="179">
        <v>8</v>
      </c>
      <c r="Z89" s="179">
        <v>9.1</v>
      </c>
      <c r="AA89" s="179">
        <v>8.45</v>
      </c>
      <c r="AB89" s="179">
        <v>8</v>
      </c>
      <c r="AC89" s="156">
        <f>AVERAGE(O89:AB89)</f>
        <v>8.35357142857143</v>
      </c>
      <c r="AD89" s="23"/>
      <c r="AE89" s="23"/>
      <c r="AF89" s="422">
        <f>M89+AC89</f>
        <v>16.386904761904763</v>
      </c>
      <c r="AG89" s="228"/>
    </row>
    <row r="90" spans="1:33" ht="15.75" thickBot="1">
      <c r="A90" s="416">
        <v>83</v>
      </c>
      <c r="B90" s="227"/>
      <c r="C90" s="421"/>
      <c r="D90" s="421"/>
      <c r="E90" s="223"/>
      <c r="F90" s="51" t="s">
        <v>25</v>
      </c>
      <c r="G90" s="21">
        <v>3.4</v>
      </c>
      <c r="H90" s="21">
        <v>5.8</v>
      </c>
      <c r="I90" s="21">
        <v>9.75</v>
      </c>
      <c r="J90" s="21">
        <v>8.75</v>
      </c>
      <c r="K90" s="21">
        <v>5.4</v>
      </c>
      <c r="L90" s="21">
        <v>8.4</v>
      </c>
      <c r="M90" s="21">
        <f>AVERAGE(G90:L90)</f>
        <v>6.916666666666667</v>
      </c>
      <c r="N90" s="51" t="s">
        <v>35</v>
      </c>
      <c r="O90" s="148">
        <v>7.9</v>
      </c>
      <c r="P90" s="148">
        <v>8.4</v>
      </c>
      <c r="Q90" s="148">
        <v>8.45</v>
      </c>
      <c r="R90" s="148">
        <v>8.3</v>
      </c>
      <c r="S90" s="148">
        <v>8.8</v>
      </c>
      <c r="T90" s="148">
        <v>8.2</v>
      </c>
      <c r="U90" s="148">
        <v>8.4</v>
      </c>
      <c r="V90" s="148">
        <v>8.4</v>
      </c>
      <c r="W90" s="148">
        <v>8</v>
      </c>
      <c r="X90" s="148">
        <v>8.4</v>
      </c>
      <c r="Y90" s="148">
        <v>8.15</v>
      </c>
      <c r="Z90" s="148">
        <v>8.75</v>
      </c>
      <c r="AA90" s="148">
        <v>8.45</v>
      </c>
      <c r="AB90" s="148">
        <v>8.1</v>
      </c>
      <c r="AC90" s="156">
        <f>AVERAGE(O90:AB90)</f>
        <v>8.335714285714285</v>
      </c>
      <c r="AD90" s="23"/>
      <c r="AE90" s="23"/>
      <c r="AF90" s="422">
        <f>M90+AC90</f>
        <v>15.252380952380953</v>
      </c>
      <c r="AG90" s="228"/>
    </row>
    <row r="91" spans="1:33" ht="15.75" thickBot="1">
      <c r="A91" s="416">
        <v>84</v>
      </c>
      <c r="B91" s="227"/>
      <c r="C91" s="421"/>
      <c r="D91" s="421"/>
      <c r="E91" s="223"/>
      <c r="F91" s="51" t="s">
        <v>25</v>
      </c>
      <c r="G91" s="21">
        <v>3.4</v>
      </c>
      <c r="H91" s="21">
        <v>7.8</v>
      </c>
      <c r="I91" s="21">
        <v>9.75</v>
      </c>
      <c r="J91" s="21">
        <v>8.75</v>
      </c>
      <c r="K91" s="21">
        <v>6.6</v>
      </c>
      <c r="L91" s="21">
        <v>7.8</v>
      </c>
      <c r="M91" s="21">
        <f>AVERAGE(G91:L91)</f>
        <v>7.349999999999999</v>
      </c>
      <c r="N91" s="51" t="s">
        <v>35</v>
      </c>
      <c r="O91" s="148">
        <v>8</v>
      </c>
      <c r="P91" s="148">
        <v>8.5</v>
      </c>
      <c r="Q91" s="148">
        <v>8.45</v>
      </c>
      <c r="R91" s="148">
        <v>8.5</v>
      </c>
      <c r="S91" s="148">
        <v>8.8</v>
      </c>
      <c r="T91" s="148">
        <v>8.2</v>
      </c>
      <c r="U91" s="148">
        <v>8.6</v>
      </c>
      <c r="V91" s="148">
        <v>8.2</v>
      </c>
      <c r="W91" s="148">
        <v>8</v>
      </c>
      <c r="X91" s="148">
        <v>8</v>
      </c>
      <c r="Y91" s="148">
        <v>7.95</v>
      </c>
      <c r="Z91" s="148">
        <v>8.85</v>
      </c>
      <c r="AA91" s="148">
        <v>8.4</v>
      </c>
      <c r="AB91" s="148">
        <v>8.2</v>
      </c>
      <c r="AC91" s="156">
        <f>AVERAGE(O91:AB91)</f>
        <v>8.332142857142857</v>
      </c>
      <c r="AD91" s="23"/>
      <c r="AE91" s="23"/>
      <c r="AF91" s="422">
        <f>M91+AC91</f>
        <v>15.682142857142857</v>
      </c>
      <c r="AG91" s="228"/>
    </row>
    <row r="92" spans="1:33" ht="15.75" thickBot="1">
      <c r="A92" s="416">
        <v>66</v>
      </c>
      <c r="B92" s="227"/>
      <c r="C92" s="421"/>
      <c r="D92" s="421"/>
      <c r="E92" s="223"/>
      <c r="F92" s="51" t="s">
        <v>25</v>
      </c>
      <c r="G92" s="21">
        <v>8.2</v>
      </c>
      <c r="H92" s="21">
        <v>8.6</v>
      </c>
      <c r="I92" s="21">
        <v>9.75</v>
      </c>
      <c r="J92" s="21">
        <v>9</v>
      </c>
      <c r="K92" s="21">
        <v>7</v>
      </c>
      <c r="L92" s="21">
        <v>8.6</v>
      </c>
      <c r="M92" s="21">
        <f>AVERAGE(G92:L92)</f>
        <v>8.525</v>
      </c>
      <c r="N92" s="51" t="s">
        <v>35</v>
      </c>
      <c r="O92" s="179">
        <v>7.8</v>
      </c>
      <c r="P92" s="179">
        <v>8.4</v>
      </c>
      <c r="Q92" s="179">
        <v>8.3</v>
      </c>
      <c r="R92" s="179">
        <v>8.3</v>
      </c>
      <c r="S92" s="179">
        <v>8.8</v>
      </c>
      <c r="T92" s="179">
        <v>8.2</v>
      </c>
      <c r="U92" s="179">
        <v>8.6</v>
      </c>
      <c r="V92" s="179">
        <v>8.4</v>
      </c>
      <c r="W92" s="179">
        <v>8.2</v>
      </c>
      <c r="X92" s="179">
        <v>8</v>
      </c>
      <c r="Y92" s="179">
        <v>7.95</v>
      </c>
      <c r="Z92" s="179">
        <v>8.95</v>
      </c>
      <c r="AA92" s="179">
        <v>8.4</v>
      </c>
      <c r="AB92" s="179">
        <v>8.1</v>
      </c>
      <c r="AC92" s="156">
        <f>AVERAGE(O92:AB92)</f>
        <v>8.314285714285715</v>
      </c>
      <c r="AD92" s="23"/>
      <c r="AE92" s="23"/>
      <c r="AF92" s="422">
        <f>M92+AC92</f>
        <v>16.839285714285715</v>
      </c>
      <c r="AG92" s="228"/>
    </row>
    <row r="93" spans="1:33" ht="15.75" thickBot="1">
      <c r="A93" s="416">
        <v>77</v>
      </c>
      <c r="B93" s="227"/>
      <c r="C93" s="421"/>
      <c r="D93" s="421"/>
      <c r="E93" s="223"/>
      <c r="F93" s="51" t="s">
        <v>25</v>
      </c>
      <c r="G93" s="21">
        <v>7</v>
      </c>
      <c r="H93" s="21">
        <v>9</v>
      </c>
      <c r="I93" s="21">
        <v>8.5</v>
      </c>
      <c r="J93" s="21">
        <v>9.25</v>
      </c>
      <c r="K93" s="21">
        <v>8.4</v>
      </c>
      <c r="L93" s="21">
        <v>8.6</v>
      </c>
      <c r="M93" s="21">
        <f>AVERAGE(G93:L93)</f>
        <v>8.458333333333334</v>
      </c>
      <c r="N93" s="51" t="s">
        <v>35</v>
      </c>
      <c r="O93" s="148">
        <v>7.9</v>
      </c>
      <c r="P93" s="148">
        <v>8.4</v>
      </c>
      <c r="Q93" s="148">
        <v>8.4</v>
      </c>
      <c r="R93" s="148">
        <v>8.3</v>
      </c>
      <c r="S93" s="148">
        <v>8.8</v>
      </c>
      <c r="T93" s="148">
        <v>8.2</v>
      </c>
      <c r="U93" s="148">
        <v>8.4</v>
      </c>
      <c r="V93" s="148">
        <v>8.4</v>
      </c>
      <c r="W93" s="148">
        <v>8.2</v>
      </c>
      <c r="X93" s="148">
        <v>8</v>
      </c>
      <c r="Y93" s="148">
        <v>8</v>
      </c>
      <c r="Z93" s="148">
        <v>8.85</v>
      </c>
      <c r="AA93" s="148">
        <v>8.45</v>
      </c>
      <c r="AB93" s="148">
        <v>8.1</v>
      </c>
      <c r="AC93" s="156">
        <f>AVERAGE(O93:AB93)</f>
        <v>8.314285714285713</v>
      </c>
      <c r="AD93" s="23"/>
      <c r="AE93" s="23"/>
      <c r="AF93" s="422">
        <f>M93+AC93</f>
        <v>16.772619047619045</v>
      </c>
      <c r="AG93" s="228"/>
    </row>
    <row r="94" spans="1:33" ht="15.75" thickBot="1">
      <c r="A94" s="416">
        <v>60</v>
      </c>
      <c r="B94" s="227"/>
      <c r="C94" s="421"/>
      <c r="D94" s="421"/>
      <c r="E94" s="423"/>
      <c r="F94" s="51" t="s">
        <v>25</v>
      </c>
      <c r="G94" s="21">
        <v>8.2</v>
      </c>
      <c r="H94" s="21">
        <v>7</v>
      </c>
      <c r="I94" s="21">
        <v>8.75</v>
      </c>
      <c r="J94" s="21">
        <v>9.25</v>
      </c>
      <c r="K94" s="21">
        <v>9</v>
      </c>
      <c r="L94" s="21">
        <v>9</v>
      </c>
      <c r="M94" s="21">
        <f>AVERAGE(G94:L94)</f>
        <v>8.533333333333333</v>
      </c>
      <c r="N94" s="51" t="s">
        <v>35</v>
      </c>
      <c r="O94" s="179">
        <v>7.8</v>
      </c>
      <c r="P94" s="179">
        <v>8.4</v>
      </c>
      <c r="Q94" s="179">
        <v>8.35</v>
      </c>
      <c r="R94" s="179">
        <v>8.2</v>
      </c>
      <c r="S94" s="179">
        <v>8.8</v>
      </c>
      <c r="T94" s="179">
        <v>8.2</v>
      </c>
      <c r="U94" s="179">
        <v>8.4</v>
      </c>
      <c r="V94" s="179">
        <v>8.2</v>
      </c>
      <c r="W94" s="179">
        <v>8.6</v>
      </c>
      <c r="X94" s="179">
        <v>8</v>
      </c>
      <c r="Y94" s="179">
        <v>8.2</v>
      </c>
      <c r="Z94" s="179">
        <v>8.75</v>
      </c>
      <c r="AA94" s="179">
        <v>8.4</v>
      </c>
      <c r="AB94" s="179">
        <v>8</v>
      </c>
      <c r="AC94" s="156">
        <f>AVERAGE(O94:AB94)</f>
        <v>8.307142857142857</v>
      </c>
      <c r="AD94" s="23"/>
      <c r="AE94" s="23"/>
      <c r="AF94" s="422">
        <f>M94+AC94</f>
        <v>16.84047619047619</v>
      </c>
      <c r="AG94" s="228"/>
    </row>
    <row r="95" spans="1:33" ht="15.75" thickBot="1">
      <c r="A95" s="416">
        <v>67</v>
      </c>
      <c r="B95" s="227"/>
      <c r="C95" s="421"/>
      <c r="D95" s="421"/>
      <c r="E95" s="223"/>
      <c r="F95" s="51" t="s">
        <v>25</v>
      </c>
      <c r="G95" s="21">
        <v>7.8</v>
      </c>
      <c r="H95" s="21">
        <v>8</v>
      </c>
      <c r="I95" s="21">
        <v>9.5</v>
      </c>
      <c r="J95" s="21">
        <v>9.5</v>
      </c>
      <c r="K95" s="21">
        <v>8</v>
      </c>
      <c r="L95" s="21">
        <v>8.4</v>
      </c>
      <c r="M95" s="21">
        <f>AVERAGE(G95:L95)</f>
        <v>8.533333333333333</v>
      </c>
      <c r="N95" s="51" t="s">
        <v>35</v>
      </c>
      <c r="O95" s="179">
        <v>7.8</v>
      </c>
      <c r="P95" s="179">
        <v>8.4</v>
      </c>
      <c r="Q95" s="179">
        <v>8.3</v>
      </c>
      <c r="R95" s="179">
        <v>8.25</v>
      </c>
      <c r="S95" s="179">
        <v>8.8</v>
      </c>
      <c r="T95" s="179">
        <v>8.2</v>
      </c>
      <c r="U95" s="179">
        <v>8.4</v>
      </c>
      <c r="V95" s="179">
        <v>8.4</v>
      </c>
      <c r="W95" s="179">
        <v>8.4</v>
      </c>
      <c r="X95" s="179">
        <v>8</v>
      </c>
      <c r="Y95" s="179">
        <v>8</v>
      </c>
      <c r="Z95" s="179">
        <v>8.55</v>
      </c>
      <c r="AA95" s="179">
        <v>8.4</v>
      </c>
      <c r="AB95" s="179">
        <v>8</v>
      </c>
      <c r="AC95" s="156">
        <f>AVERAGE(O95:AB95)</f>
        <v>8.278571428571428</v>
      </c>
      <c r="AD95" s="23"/>
      <c r="AE95" s="23"/>
      <c r="AF95" s="422">
        <f>M95+AC95</f>
        <v>16.811904761904763</v>
      </c>
      <c r="AG95" s="228"/>
    </row>
    <row r="96" spans="1:33" ht="15.75" thickBot="1">
      <c r="A96" s="416">
        <v>63</v>
      </c>
      <c r="B96" s="227"/>
      <c r="C96" s="421"/>
      <c r="D96" s="421"/>
      <c r="E96" s="223"/>
      <c r="F96" s="51" t="s">
        <v>25</v>
      </c>
      <c r="G96" s="21">
        <v>8.4</v>
      </c>
      <c r="H96" s="21">
        <v>7.4</v>
      </c>
      <c r="I96" s="21">
        <v>9.75</v>
      </c>
      <c r="J96" s="21">
        <v>8.5</v>
      </c>
      <c r="K96" s="21">
        <v>5</v>
      </c>
      <c r="L96" s="21">
        <v>8.2</v>
      </c>
      <c r="M96" s="21">
        <f>AVERAGE(G96:L96)</f>
        <v>7.875</v>
      </c>
      <c r="N96" s="51" t="s">
        <v>35</v>
      </c>
      <c r="O96" s="179">
        <v>7.65</v>
      </c>
      <c r="P96" s="179">
        <v>8.4</v>
      </c>
      <c r="Q96" s="179">
        <v>8.3</v>
      </c>
      <c r="R96" s="179">
        <v>8.2</v>
      </c>
      <c r="S96" s="179">
        <v>8.8</v>
      </c>
      <c r="T96" s="179">
        <v>8.2</v>
      </c>
      <c r="U96" s="179">
        <v>8.6</v>
      </c>
      <c r="V96" s="179">
        <v>8.2</v>
      </c>
      <c r="W96" s="179">
        <v>8.4</v>
      </c>
      <c r="X96" s="179">
        <v>8</v>
      </c>
      <c r="Y96" s="179">
        <v>8</v>
      </c>
      <c r="Z96" s="179">
        <v>8.5</v>
      </c>
      <c r="AA96" s="179">
        <v>8.4</v>
      </c>
      <c r="AB96" s="179">
        <v>8.1</v>
      </c>
      <c r="AC96" s="156">
        <f>AVERAGE(O96:AB96)</f>
        <v>8.267857142857142</v>
      </c>
      <c r="AD96" s="23"/>
      <c r="AE96" s="23"/>
      <c r="AF96" s="422">
        <f>M96+AC96</f>
        <v>16.142857142857142</v>
      </c>
      <c r="AG96" s="228"/>
    </row>
  </sheetData>
  <sheetProtection/>
  <mergeCells count="7">
    <mergeCell ref="AG7:AG8"/>
    <mergeCell ref="AC7:AC8"/>
    <mergeCell ref="N7:AB7"/>
    <mergeCell ref="D7:D8"/>
    <mergeCell ref="E7:E8"/>
    <mergeCell ref="F7:L7"/>
    <mergeCell ref="M7:M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DELLNBX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aira</dc:creator>
  <cp:keywords/>
  <dc:description/>
  <cp:lastModifiedBy>ACER</cp:lastModifiedBy>
  <cp:lastPrinted>2013-05-24T04:47:53Z</cp:lastPrinted>
  <dcterms:created xsi:type="dcterms:W3CDTF">2011-05-06T03:20:13Z</dcterms:created>
  <dcterms:modified xsi:type="dcterms:W3CDTF">2013-05-24T08:04:14Z</dcterms:modified>
  <cp:category/>
  <cp:version/>
  <cp:contentType/>
  <cp:contentStatus/>
</cp:coreProperties>
</file>